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vanzrilic_socskrb_hr/Documents/Financijski izvještaji/2026/Izvještaji o izvršenju proračuna 2026/Izvještaj o izvršenju proračuna 01.-06.2026/"/>
    </mc:Choice>
  </mc:AlternateContent>
  <xr:revisionPtr revIDLastSave="66" documentId="13_ncr:1_{AF204F15-4ADB-44C7-BEAC-5D2E7A910D1F}" xr6:coauthVersionLast="47" xr6:coauthVersionMax="47" xr10:uidLastSave="{780BA80A-6489-4587-882A-D8F9CD46C6AF}"/>
  <bookViews>
    <workbookView xWindow="2868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D5" i="1"/>
  <c r="C5" i="1"/>
  <c r="F35" i="1"/>
  <c r="D35" i="1"/>
  <c r="G35" i="1" s="1"/>
  <c r="E34" i="1"/>
  <c r="G34" i="1" s="1"/>
  <c r="D34" i="1"/>
  <c r="C34" i="1"/>
  <c r="B34" i="1"/>
  <c r="F33" i="1"/>
  <c r="D33" i="1"/>
  <c r="D32" i="1" s="1"/>
  <c r="E32" i="1"/>
  <c r="G32" i="1" s="1"/>
  <c r="C32" i="1"/>
  <c r="D19" i="1"/>
  <c r="G19" i="1" s="1"/>
  <c r="D17" i="1"/>
  <c r="G17" i="1" s="1"/>
  <c r="F19" i="1"/>
  <c r="E18" i="1"/>
  <c r="C18" i="1"/>
  <c r="B18" i="1"/>
  <c r="F17" i="1"/>
  <c r="E16" i="1"/>
  <c r="D16" i="1"/>
  <c r="C16" i="1"/>
  <c r="B16" i="1"/>
  <c r="D31" i="1"/>
  <c r="D30" i="1" s="1"/>
  <c r="D29" i="1"/>
  <c r="G29" i="1" s="1"/>
  <c r="D27" i="1"/>
  <c r="D25" i="1"/>
  <c r="G25" i="1" s="1"/>
  <c r="D23" i="1"/>
  <c r="G23" i="1" s="1"/>
  <c r="D15" i="1"/>
  <c r="G15" i="1" s="1"/>
  <c r="D13" i="1"/>
  <c r="G13" i="1" s="1"/>
  <c r="D11" i="1"/>
  <c r="G11" i="1" s="1"/>
  <c r="D9" i="1"/>
  <c r="G9" i="1" s="1"/>
  <c r="D7" i="1"/>
  <c r="D6" i="1" s="1"/>
  <c r="G27" i="1"/>
  <c r="F27" i="1"/>
  <c r="F15" i="1"/>
  <c r="E30" i="1"/>
  <c r="C30" i="1"/>
  <c r="B30" i="1"/>
  <c r="E28" i="1"/>
  <c r="C28" i="1"/>
  <c r="B28" i="1"/>
  <c r="E26" i="1"/>
  <c r="D26" i="1"/>
  <c r="G26" i="1" s="1"/>
  <c r="C26" i="1"/>
  <c r="B26" i="1"/>
  <c r="E24" i="1"/>
  <c r="C24" i="1"/>
  <c r="B24" i="1"/>
  <c r="E22" i="1"/>
  <c r="C22" i="1"/>
  <c r="B22" i="1"/>
  <c r="E14" i="1"/>
  <c r="C14" i="1"/>
  <c r="B14" i="1"/>
  <c r="E12" i="1"/>
  <c r="C12" i="1"/>
  <c r="B12" i="1"/>
  <c r="E10" i="1"/>
  <c r="C10" i="1"/>
  <c r="B10" i="1"/>
  <c r="E8" i="1"/>
  <c r="C8" i="1"/>
  <c r="B8" i="1"/>
  <c r="E6" i="1"/>
  <c r="C6" i="1"/>
  <c r="B6" i="1"/>
  <c r="B5" i="1" s="1"/>
  <c r="F31" i="1"/>
  <c r="F29" i="1"/>
  <c r="F25" i="1"/>
  <c r="F23" i="1"/>
  <c r="F13" i="1"/>
  <c r="F11" i="1"/>
  <c r="F9" i="1"/>
  <c r="F7" i="1"/>
  <c r="C21" i="1" l="1"/>
  <c r="F32" i="1"/>
  <c r="E21" i="1"/>
  <c r="F14" i="1"/>
  <c r="E5" i="1"/>
  <c r="B21" i="1"/>
  <c r="F34" i="1"/>
  <c r="G33" i="1"/>
  <c r="G31" i="1"/>
  <c r="F26" i="1"/>
  <c r="F8" i="1"/>
  <c r="D28" i="1"/>
  <c r="G28" i="1" s="1"/>
  <c r="F16" i="1"/>
  <c r="F24" i="1"/>
  <c r="D18" i="1"/>
  <c r="G18" i="1"/>
  <c r="F18" i="1"/>
  <c r="G16" i="1"/>
  <c r="F10" i="1"/>
  <c r="D24" i="1"/>
  <c r="G24" i="1" s="1"/>
  <c r="D10" i="1"/>
  <c r="G10" i="1" s="1"/>
  <c r="D12" i="1"/>
  <c r="D22" i="1"/>
  <c r="G7" i="1"/>
  <c r="D14" i="1"/>
  <c r="G14" i="1" s="1"/>
  <c r="D8" i="1"/>
  <c r="G8" i="1" s="1"/>
  <c r="F30" i="1"/>
  <c r="G30" i="1"/>
  <c r="F28" i="1"/>
  <c r="F22" i="1"/>
  <c r="F12" i="1"/>
  <c r="G12" i="1"/>
  <c r="G6" i="1"/>
  <c r="F6" i="1"/>
  <c r="D21" i="1" l="1"/>
  <c r="G22" i="1"/>
  <c r="G21" i="1"/>
  <c r="F21" i="1"/>
  <c r="G5" i="1"/>
  <c r="F5" i="1"/>
</calcChain>
</file>

<file path=xl/sharedStrings.xml><?xml version="1.0" encoding="utf-8"?>
<sst xmlns="http://schemas.openxmlformats.org/spreadsheetml/2006/main" count="45" uniqueCount="31">
  <si>
    <t>IZVJEŠTAJ O PRIHODIMA I RASHODIMA PREMA IZVORIMA FINANCIRANJA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</si>
  <si>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</si>
  <si>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</si>
  <si>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</si>
  <si>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</si>
  <si>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</si>
  <si>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</si>
  <si>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</si>
  <si>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</si>
  <si>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</si>
  <si>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</si>
  <si>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UKUPNO PRIHODI</t>
  </si>
  <si>
    <t>1 Opći prihodi i primici</t>
  </si>
  <si>
    <t xml:space="preserve">   11 Proračunski prihodi</t>
  </si>
  <si>
    <t>3 Vlastiti prihodi</t>
  </si>
  <si>
    <t xml:space="preserve">   31 VLASTITI PRIHODI-IZNAJMLJIVANJE PROSTORA</t>
  </si>
  <si>
    <t>4 Prihodi za posebne namjene</t>
  </si>
  <si>
    <t xml:space="preserve">   43 Ostali prihodi za posebne namjene</t>
  </si>
  <si>
    <t>5 Pomoći</t>
  </si>
  <si>
    <t xml:space="preserve">   52 Ostale pomoći</t>
  </si>
  <si>
    <t>6 Donacije</t>
  </si>
  <si>
    <t xml:space="preserve">   61 DONACIJE</t>
  </si>
  <si>
    <t>UKUPNO RASHODI</t>
  </si>
  <si>
    <t xml:space="preserve">OSTVARENJE/ IZVRŠENJE
1.-06.2025. </t>
  </si>
  <si>
    <t>IZVORNI PLAN ILI
REBALANS 2026.*</t>
  </si>
  <si>
    <t xml:space="preserve">TEKUĆI PLAN 2026.* </t>
  </si>
  <si>
    <t xml:space="preserve">OSTVARENJE/ IZVRŠENJE
1.-06.2026. </t>
  </si>
  <si>
    <t>7 Pomoći iz državnog proračuna kroz opće prihode i primitke</t>
  </si>
  <si>
    <t xml:space="preserve">   5011 Pomoći iz državnog proračuna kroz opće prihode i primitke</t>
  </si>
  <si>
    <t>8 Programi Unije - raspoloživ predujam</t>
  </si>
  <si>
    <t xml:space="preserve">   51000 Programi Unije - raspoloživ predujam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</si>
</sst>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quotePrefix="1" applyFont="1" applyBorder="1"/>
    <xf numFmtId="4" fontId="2" fillId="0" borderId="1" xfId="0" applyNumberFormat="1" applyFont="1" applyBorder="1"/>
    <xf numFmtId="0" fontId="1" fillId="0" borderId="1" xfId="0" quotePrefix="1" applyFont="1" applyBorder="1"/>
    <xf numFmtId="4" fontId="1" fillId="0" borderId="1" xfId="0" applyNumberFormat="1" applyFont="1" applyBorder="1"/>
    <xf numFmtId="0" fontId="2" fillId="2" borderId="1" xfId="0" quotePrefix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"/>
  <sheetViews>
    <sheetView tabSelected="1" topLeftCell="A7" workbookViewId="0">
      <selection activeCell="C36" sqref="C36"/>
    </sheetView>
  </sheetViews>
  <sheetFormatPr defaultRowHeight="15" x14ac:dyDescent="0.25"/>
  <cols>
    <col min="1" max="1" width="54.7109375" customWidth="1"/>
    <col min="2" max="2" width="16.7109375" customWidth="1"/>
    <col min="3" max="4" width="15.28515625" customWidth="1"/>
    <col min="5" max="5" width="16.7109375" customWidth="1"/>
    <col min="6" max="6" width="12.85546875" customWidth="1"/>
    <col min="7" max="7" width="13" customWidth="1"/>
  </cols>
  <sheetData>
    <row r="1" spans="1:7" ht="15.75" x14ac:dyDescent="0.25">
      <c r="A1" s="9" t="s">
        <v>0</v>
      </c>
      <c r="B1" s="10"/>
      <c r="C1" s="10"/>
      <c r="D1" s="10"/>
      <c r="E1" s="10"/>
      <c r="F1" s="10"/>
      <c r="G1" s="10"/>
    </row>
    <row r="2" spans="1:7" x14ac:dyDescent="0.25">
      <c r="A2" s="1"/>
      <c r="B2" s="1"/>
      <c r="C2" s="1"/>
      <c r="D2" s="1"/>
      <c r="E2" s="1"/>
      <c r="F2" s="1"/>
      <c r="G2" s="1"/>
    </row>
    <row r="3" spans="1:7" ht="51" x14ac:dyDescent="0.25">
      <c r="A3" s="6" t="s">
        <v>1</v>
      </c>
      <c r="B3" s="7" t="s">
        <v>23</v>
      </c>
      <c r="C3" s="7" t="s">
        <v>24</v>
      </c>
      <c r="D3" s="7" t="s">
        <v>25</v>
      </c>
      <c r="E3" s="7" t="s">
        <v>26</v>
      </c>
      <c r="F3" s="6" t="s">
        <v>2</v>
      </c>
      <c r="G3" s="6" t="s">
        <v>3</v>
      </c>
    </row>
    <row r="4" spans="1:7" x14ac:dyDescent="0.2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</row>
    <row r="5" spans="1:7" x14ac:dyDescent="0.25">
      <c r="A5" s="2" t="s">
        <v>11</v>
      </c>
      <c r="B5" s="3">
        <f>B6+B8+B10+B12+B14+B16+B18</f>
        <v>2839896.42</v>
      </c>
      <c r="C5" s="3">
        <f t="shared" ref="C5:E5" si="0">C6+C8+C10+C12+C14+C16+C18</f>
        <v>6037490</v>
      </c>
      <c r="D5" s="3">
        <f t="shared" si="0"/>
        <v>6037490</v>
      </c>
      <c r="E5" s="3">
        <f t="shared" si="0"/>
        <v>2934093.92</v>
      </c>
      <c r="F5" s="3">
        <f>E5/B5*100</f>
        <v>103.31693435495089</v>
      </c>
      <c r="G5" s="3">
        <f>E5/D5*100</f>
        <v>48.597909396123221</v>
      </c>
    </row>
    <row r="6" spans="1:7" x14ac:dyDescent="0.25">
      <c r="A6" s="2" t="s">
        <v>12</v>
      </c>
      <c r="B6" s="3">
        <f>B7</f>
        <v>2739203.68</v>
      </c>
      <c r="C6" s="3">
        <f t="shared" ref="C6:E6" si="1">C7</f>
        <v>5907740</v>
      </c>
      <c r="D6" s="3">
        <f t="shared" si="1"/>
        <v>5907740</v>
      </c>
      <c r="E6" s="3">
        <f t="shared" si="1"/>
        <v>2872390.74</v>
      </c>
      <c r="F6" s="3">
        <f t="shared" ref="F6:F13" si="2">E6/B6*100</f>
        <v>104.86225471192417</v>
      </c>
      <c r="G6" s="3">
        <f t="shared" ref="G6:G13" si="3">E6/D6*100</f>
        <v>48.620804910168694</v>
      </c>
    </row>
    <row r="7" spans="1:7" x14ac:dyDescent="0.25">
      <c r="A7" s="4" t="s">
        <v>13</v>
      </c>
      <c r="B7" s="5">
        <v>2739203.68</v>
      </c>
      <c r="C7" s="5">
        <v>5907740</v>
      </c>
      <c r="D7" s="5">
        <f>C7</f>
        <v>5907740</v>
      </c>
      <c r="E7" s="5">
        <v>2872390.74</v>
      </c>
      <c r="F7" s="3">
        <f t="shared" si="2"/>
        <v>104.86225471192417</v>
      </c>
      <c r="G7" s="3">
        <f t="shared" si="3"/>
        <v>48.620804910168694</v>
      </c>
    </row>
    <row r="8" spans="1:7" x14ac:dyDescent="0.25">
      <c r="A8" s="2" t="s">
        <v>14</v>
      </c>
      <c r="B8" s="3">
        <f>B9</f>
        <v>5072.7299999999996</v>
      </c>
      <c r="C8" s="3">
        <f t="shared" ref="C8:E8" si="4">C9</f>
        <v>6300</v>
      </c>
      <c r="D8" s="3">
        <f t="shared" si="4"/>
        <v>6300</v>
      </c>
      <c r="E8" s="3">
        <f t="shared" si="4"/>
        <v>4336.59</v>
      </c>
      <c r="F8" s="3">
        <f t="shared" si="2"/>
        <v>85.488287371888518</v>
      </c>
      <c r="G8" s="3">
        <f t="shared" si="3"/>
        <v>68.834761904761905</v>
      </c>
    </row>
    <row r="9" spans="1:7" x14ac:dyDescent="0.25">
      <c r="A9" s="4" t="s">
        <v>15</v>
      </c>
      <c r="B9" s="5">
        <v>5072.7299999999996</v>
      </c>
      <c r="C9" s="5">
        <v>6300</v>
      </c>
      <c r="D9" s="5">
        <f>C9</f>
        <v>6300</v>
      </c>
      <c r="E9" s="5">
        <v>4336.59</v>
      </c>
      <c r="F9" s="3">
        <f t="shared" si="2"/>
        <v>85.488287371888518</v>
      </c>
      <c r="G9" s="3">
        <f t="shared" si="3"/>
        <v>68.834761904761905</v>
      </c>
    </row>
    <row r="10" spans="1:7" x14ac:dyDescent="0.25">
      <c r="A10" s="2" t="s">
        <v>16</v>
      </c>
      <c r="B10" s="3">
        <f>B11</f>
        <v>8311.25</v>
      </c>
      <c r="C10" s="3">
        <f t="shared" ref="C10:E10" si="5">C11</f>
        <v>15000</v>
      </c>
      <c r="D10" s="3">
        <f t="shared" si="5"/>
        <v>15000</v>
      </c>
      <c r="E10" s="3">
        <f t="shared" si="5"/>
        <v>4856.54</v>
      </c>
      <c r="F10" s="3">
        <f t="shared" si="2"/>
        <v>58.433328320048126</v>
      </c>
      <c r="G10" s="3">
        <f t="shared" si="3"/>
        <v>32.376933333333334</v>
      </c>
    </row>
    <row r="11" spans="1:7" x14ac:dyDescent="0.25">
      <c r="A11" s="4" t="s">
        <v>17</v>
      </c>
      <c r="B11" s="5">
        <v>8311.25</v>
      </c>
      <c r="C11" s="5">
        <v>15000</v>
      </c>
      <c r="D11" s="5">
        <f>C11</f>
        <v>15000</v>
      </c>
      <c r="E11" s="5">
        <v>4856.54</v>
      </c>
      <c r="F11" s="3">
        <f t="shared" si="2"/>
        <v>58.433328320048126</v>
      </c>
      <c r="G11" s="3">
        <f t="shared" si="3"/>
        <v>32.376933333333334</v>
      </c>
    </row>
    <row r="12" spans="1:7" x14ac:dyDescent="0.25">
      <c r="A12" s="2" t="s">
        <v>18</v>
      </c>
      <c r="B12" s="3">
        <f>B13</f>
        <v>58451.86</v>
      </c>
      <c r="C12" s="3">
        <f t="shared" ref="C12:E12" si="6">C13</f>
        <v>108450</v>
      </c>
      <c r="D12" s="3">
        <f t="shared" si="6"/>
        <v>108450</v>
      </c>
      <c r="E12" s="3">
        <f t="shared" si="6"/>
        <v>0</v>
      </c>
      <c r="F12" s="3">
        <f t="shared" si="2"/>
        <v>0</v>
      </c>
      <c r="G12" s="3">
        <f t="shared" si="3"/>
        <v>0</v>
      </c>
    </row>
    <row r="13" spans="1:7" x14ac:dyDescent="0.25">
      <c r="A13" s="4" t="s">
        <v>19</v>
      </c>
      <c r="B13" s="5">
        <v>58451.86</v>
      </c>
      <c r="C13" s="5">
        <v>108450</v>
      </c>
      <c r="D13" s="5">
        <f>C13</f>
        <v>108450</v>
      </c>
      <c r="E13" s="5">
        <v>0</v>
      </c>
      <c r="F13" s="3">
        <f t="shared" si="2"/>
        <v>0</v>
      </c>
      <c r="G13" s="3">
        <f t="shared" si="3"/>
        <v>0</v>
      </c>
    </row>
    <row r="14" spans="1:7" x14ac:dyDescent="0.25">
      <c r="A14" s="2" t="s">
        <v>20</v>
      </c>
      <c r="B14" s="3">
        <f>B15</f>
        <v>28856.9</v>
      </c>
      <c r="C14" s="3">
        <f t="shared" ref="C14:E14" si="7">C15</f>
        <v>0</v>
      </c>
      <c r="D14" s="3">
        <f t="shared" si="7"/>
        <v>0</v>
      </c>
      <c r="E14" s="3">
        <f t="shared" si="7"/>
        <v>11000</v>
      </c>
      <c r="F14" s="3">
        <f t="shared" ref="F14:F17" si="8">E14/B14*100</f>
        <v>38.119132685770126</v>
      </c>
      <c r="G14" s="3" t="e">
        <f t="shared" ref="G14:G17" si="9">E14/D14*100</f>
        <v>#DIV/0!</v>
      </c>
    </row>
    <row r="15" spans="1:7" x14ac:dyDescent="0.25">
      <c r="A15" s="4" t="s">
        <v>21</v>
      </c>
      <c r="B15" s="5">
        <v>28856.9</v>
      </c>
      <c r="C15" s="5">
        <v>0</v>
      </c>
      <c r="D15" s="5">
        <f>C15</f>
        <v>0</v>
      </c>
      <c r="E15" s="5">
        <v>11000</v>
      </c>
      <c r="F15" s="3">
        <f t="shared" si="8"/>
        <v>38.119132685770126</v>
      </c>
      <c r="G15" s="3" t="e">
        <f t="shared" si="9"/>
        <v>#DIV/0!</v>
      </c>
    </row>
    <row r="16" spans="1:7" x14ac:dyDescent="0.25">
      <c r="A16" s="2" t="s">
        <v>27</v>
      </c>
      <c r="B16" s="3">
        <f>B17</f>
        <v>0</v>
      </c>
      <c r="C16" s="3">
        <f t="shared" ref="C16:E18" si="10">C17</f>
        <v>0</v>
      </c>
      <c r="D16" s="3">
        <f t="shared" si="10"/>
        <v>0</v>
      </c>
      <c r="E16" s="3">
        <f t="shared" si="10"/>
        <v>41510.050000000003</v>
      </c>
      <c r="F16" s="3" t="e">
        <f t="shared" si="8"/>
        <v>#DIV/0!</v>
      </c>
      <c r="G16" s="3" t="e">
        <f t="shared" si="9"/>
        <v>#DIV/0!</v>
      </c>
    </row>
    <row r="17" spans="1:7" x14ac:dyDescent="0.25">
      <c r="A17" s="4" t="s">
        <v>28</v>
      </c>
      <c r="B17" s="5">
        <v>0</v>
      </c>
      <c r="C17" s="5">
        <v>0</v>
      </c>
      <c r="D17" s="5">
        <f>C17</f>
        <v>0</v>
      </c>
      <c r="E17" s="5">
        <v>41510.050000000003</v>
      </c>
      <c r="F17" s="3" t="e">
        <f t="shared" si="8"/>
        <v>#DIV/0!</v>
      </c>
      <c r="G17" s="3" t="e">
        <f t="shared" si="9"/>
        <v>#DIV/0!</v>
      </c>
    </row>
    <row r="18" spans="1:7" x14ac:dyDescent="0.25">
      <c r="A18" s="2" t="s">
        <v>29</v>
      </c>
      <c r="B18" s="3">
        <f>B19</f>
        <v>0</v>
      </c>
      <c r="C18" s="3">
        <f t="shared" si="10"/>
        <v>0</v>
      </c>
      <c r="D18" s="3">
        <f t="shared" si="10"/>
        <v>0</v>
      </c>
      <c r="E18" s="3">
        <f t="shared" si="10"/>
        <v>0</v>
      </c>
      <c r="F18" s="3" t="e">
        <f t="shared" ref="F18:F19" si="11">E18/B18*100</f>
        <v>#DIV/0!</v>
      </c>
      <c r="G18" s="3" t="e">
        <f t="shared" ref="G18:G19" si="12">E18/D18*100</f>
        <v>#DIV/0!</v>
      </c>
    </row>
    <row r="19" spans="1:7" x14ac:dyDescent="0.25">
      <c r="A19" s="4" t="s">
        <v>30</v>
      </c>
      <c r="B19" s="5">
        <v>0</v>
      </c>
      <c r="C19" s="5">
        <v>0</v>
      </c>
      <c r="D19" s="5">
        <f>C19</f>
        <v>0</v>
      </c>
      <c r="E19" s="5">
        <v>0</v>
      </c>
      <c r="F19" s="3" t="e">
        <f t="shared" si="11"/>
        <v>#DIV/0!</v>
      </c>
      <c r="G19" s="3" t="e">
        <f t="shared" si="12"/>
        <v>#DIV/0!</v>
      </c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2" t="s">
        <v>22</v>
      </c>
      <c r="B21" s="3">
        <f>B22+B24+B26+B28+B30+B32+B34</f>
        <v>2901372.44</v>
      </c>
      <c r="C21" s="3">
        <f t="shared" ref="C21:E21" si="13">C22+C24+C26+C28+C30+C32+C34</f>
        <v>6060490</v>
      </c>
      <c r="D21" s="3">
        <f t="shared" si="13"/>
        <v>6060490</v>
      </c>
      <c r="E21" s="3">
        <f t="shared" si="13"/>
        <v>2953132.69</v>
      </c>
      <c r="F21" s="3">
        <f t="shared" ref="F21:F35" si="14">E21/B21*100</f>
        <v>101.78399192349121</v>
      </c>
      <c r="G21" s="3">
        <f t="shared" ref="G21:G35" si="15">E21/D21*100</f>
        <v>48.727622518971238</v>
      </c>
    </row>
    <row r="22" spans="1:7" x14ac:dyDescent="0.25">
      <c r="A22" s="2" t="s">
        <v>12</v>
      </c>
      <c r="B22" s="3">
        <f>B23</f>
        <v>2825781</v>
      </c>
      <c r="C22" s="3">
        <f t="shared" ref="C22:E22" si="16">C23</f>
        <v>5907740</v>
      </c>
      <c r="D22" s="3">
        <f t="shared" si="16"/>
        <v>5907740</v>
      </c>
      <c r="E22" s="3">
        <f t="shared" si="16"/>
        <v>2884700.23</v>
      </c>
      <c r="F22" s="3">
        <f t="shared" si="14"/>
        <v>102.08506002411369</v>
      </c>
      <c r="G22" s="3">
        <f t="shared" si="15"/>
        <v>48.829166991099811</v>
      </c>
    </row>
    <row r="23" spans="1:7" x14ac:dyDescent="0.25">
      <c r="A23" s="4" t="s">
        <v>13</v>
      </c>
      <c r="B23" s="5">
        <v>2825781</v>
      </c>
      <c r="C23" s="5">
        <v>5907740</v>
      </c>
      <c r="D23" s="5">
        <f>C23</f>
        <v>5907740</v>
      </c>
      <c r="E23" s="5">
        <v>2884700.23</v>
      </c>
      <c r="F23" s="3">
        <f t="shared" si="14"/>
        <v>102.08506002411369</v>
      </c>
      <c r="G23" s="3">
        <f t="shared" si="15"/>
        <v>48.829166991099811</v>
      </c>
    </row>
    <row r="24" spans="1:7" x14ac:dyDescent="0.25">
      <c r="A24" s="2" t="s">
        <v>14</v>
      </c>
      <c r="B24" s="3">
        <f>B25</f>
        <v>353.61</v>
      </c>
      <c r="C24" s="3">
        <f t="shared" ref="C24:E24" si="17">C25</f>
        <v>6300</v>
      </c>
      <c r="D24" s="3">
        <f t="shared" si="17"/>
        <v>6300</v>
      </c>
      <c r="E24" s="3">
        <f t="shared" si="17"/>
        <v>5674.87</v>
      </c>
      <c r="F24" s="3">
        <f t="shared" si="14"/>
        <v>1604.8386640649301</v>
      </c>
      <c r="G24" s="3">
        <f t="shared" si="15"/>
        <v>90.077301587301577</v>
      </c>
    </row>
    <row r="25" spans="1:7" x14ac:dyDescent="0.25">
      <c r="A25" s="4" t="s">
        <v>15</v>
      </c>
      <c r="B25" s="5">
        <v>353.61</v>
      </c>
      <c r="C25" s="5">
        <v>6300</v>
      </c>
      <c r="D25" s="5">
        <f>C25</f>
        <v>6300</v>
      </c>
      <c r="E25" s="5">
        <v>5674.87</v>
      </c>
      <c r="F25" s="3">
        <f t="shared" si="14"/>
        <v>1604.8386640649301</v>
      </c>
      <c r="G25" s="3">
        <f t="shared" si="15"/>
        <v>90.077301587301577</v>
      </c>
    </row>
    <row r="26" spans="1:7" x14ac:dyDescent="0.25">
      <c r="A26" s="2" t="s">
        <v>16</v>
      </c>
      <c r="B26" s="3">
        <f>B27</f>
        <v>555.99</v>
      </c>
      <c r="C26" s="3">
        <f t="shared" ref="C26:E26" si="18">C27</f>
        <v>15000</v>
      </c>
      <c r="D26" s="3">
        <f t="shared" si="18"/>
        <v>15000</v>
      </c>
      <c r="E26" s="3">
        <f t="shared" si="18"/>
        <v>514.79</v>
      </c>
      <c r="F26" s="3">
        <f t="shared" si="14"/>
        <v>92.589794780481654</v>
      </c>
      <c r="G26" s="3">
        <f t="shared" si="15"/>
        <v>3.4319333333333333</v>
      </c>
    </row>
    <row r="27" spans="1:7" x14ac:dyDescent="0.25">
      <c r="A27" s="4" t="s">
        <v>17</v>
      </c>
      <c r="B27" s="5">
        <v>555.99</v>
      </c>
      <c r="C27" s="5">
        <v>15000</v>
      </c>
      <c r="D27" s="5">
        <f>C27</f>
        <v>15000</v>
      </c>
      <c r="E27" s="5">
        <v>514.79</v>
      </c>
      <c r="F27" s="3">
        <f t="shared" si="14"/>
        <v>92.589794780481654</v>
      </c>
      <c r="G27" s="3">
        <f t="shared" si="15"/>
        <v>3.4319333333333333</v>
      </c>
    </row>
    <row r="28" spans="1:7" x14ac:dyDescent="0.25">
      <c r="A28" s="2" t="s">
        <v>18</v>
      </c>
      <c r="B28" s="3">
        <f>B29</f>
        <v>41820.86</v>
      </c>
      <c r="C28" s="3">
        <f t="shared" ref="C28:E28" si="19">C29</f>
        <v>108450</v>
      </c>
      <c r="D28" s="3">
        <f t="shared" si="19"/>
        <v>108450</v>
      </c>
      <c r="E28" s="3">
        <f t="shared" si="19"/>
        <v>0</v>
      </c>
      <c r="F28" s="3">
        <f t="shared" si="14"/>
        <v>0</v>
      </c>
      <c r="G28" s="3">
        <f t="shared" si="15"/>
        <v>0</v>
      </c>
    </row>
    <row r="29" spans="1:7" x14ac:dyDescent="0.25">
      <c r="A29" s="4" t="s">
        <v>19</v>
      </c>
      <c r="B29" s="5">
        <v>41820.86</v>
      </c>
      <c r="C29" s="5">
        <v>108450</v>
      </c>
      <c r="D29" s="5">
        <f>C29</f>
        <v>108450</v>
      </c>
      <c r="E29" s="5">
        <v>0</v>
      </c>
      <c r="F29" s="3">
        <f t="shared" si="14"/>
        <v>0</v>
      </c>
      <c r="G29" s="3">
        <f t="shared" si="15"/>
        <v>0</v>
      </c>
    </row>
    <row r="30" spans="1:7" x14ac:dyDescent="0.25">
      <c r="A30" s="2" t="s">
        <v>20</v>
      </c>
      <c r="B30" s="3">
        <f>B31</f>
        <v>32860.980000000003</v>
      </c>
      <c r="C30" s="3">
        <f t="shared" ref="C30:E30" si="20">C31</f>
        <v>23000</v>
      </c>
      <c r="D30" s="3">
        <f t="shared" si="20"/>
        <v>23000</v>
      </c>
      <c r="E30" s="3">
        <f t="shared" si="20"/>
        <v>4996.9399999999996</v>
      </c>
      <c r="F30" s="3">
        <f t="shared" si="14"/>
        <v>15.206302429203264</v>
      </c>
      <c r="G30" s="3">
        <f t="shared" si="15"/>
        <v>21.72582608695652</v>
      </c>
    </row>
    <row r="31" spans="1:7" x14ac:dyDescent="0.25">
      <c r="A31" s="4" t="s">
        <v>21</v>
      </c>
      <c r="B31" s="5">
        <v>32860.980000000003</v>
      </c>
      <c r="C31" s="5">
        <v>23000</v>
      </c>
      <c r="D31" s="5">
        <f>C31</f>
        <v>23000</v>
      </c>
      <c r="E31" s="5">
        <v>4996.9399999999996</v>
      </c>
      <c r="F31" s="3">
        <f t="shared" si="14"/>
        <v>15.206302429203264</v>
      </c>
      <c r="G31" s="3">
        <f t="shared" si="15"/>
        <v>21.72582608695652</v>
      </c>
    </row>
    <row r="32" spans="1:7" x14ac:dyDescent="0.25">
      <c r="A32" s="2" t="s">
        <v>27</v>
      </c>
      <c r="B32" s="3">
        <f>B33</f>
        <v>0</v>
      </c>
      <c r="C32" s="3">
        <f t="shared" ref="C32:E34" si="21">C33</f>
        <v>0</v>
      </c>
      <c r="D32" s="3">
        <f t="shared" si="21"/>
        <v>0</v>
      </c>
      <c r="E32" s="3">
        <f t="shared" si="21"/>
        <v>39874.51</v>
      </c>
      <c r="F32" s="3" t="e">
        <f t="shared" si="14"/>
        <v>#DIV/0!</v>
      </c>
      <c r="G32" s="3" t="e">
        <f t="shared" si="15"/>
        <v>#DIV/0!</v>
      </c>
    </row>
    <row r="33" spans="1:7" x14ac:dyDescent="0.25">
      <c r="A33" s="4" t="s">
        <v>28</v>
      </c>
      <c r="B33" s="5">
        <v>0</v>
      </c>
      <c r="C33" s="5">
        <v>0</v>
      </c>
      <c r="D33" s="5">
        <f>C33</f>
        <v>0</v>
      </c>
      <c r="E33" s="5">
        <v>39874.51</v>
      </c>
      <c r="F33" s="3" t="e">
        <f t="shared" si="14"/>
        <v>#DIV/0!</v>
      </c>
      <c r="G33" s="3" t="e">
        <f t="shared" si="15"/>
        <v>#DIV/0!</v>
      </c>
    </row>
    <row r="34" spans="1:7" x14ac:dyDescent="0.25">
      <c r="A34" s="2" t="s">
        <v>29</v>
      </c>
      <c r="B34" s="3">
        <f>B35</f>
        <v>0</v>
      </c>
      <c r="C34" s="3">
        <f t="shared" si="21"/>
        <v>0</v>
      </c>
      <c r="D34" s="3">
        <f t="shared" si="21"/>
        <v>0</v>
      </c>
      <c r="E34" s="3">
        <f t="shared" si="21"/>
        <v>17371.349999999999</v>
      </c>
      <c r="F34" s="3" t="e">
        <f t="shared" si="14"/>
        <v>#DIV/0!</v>
      </c>
      <c r="G34" s="3" t="e">
        <f t="shared" si="15"/>
        <v>#DIV/0!</v>
      </c>
    </row>
    <row r="35" spans="1:7" x14ac:dyDescent="0.25">
      <c r="A35" s="4" t="s">
        <v>30</v>
      </c>
      <c r="B35" s="5">
        <v>0</v>
      </c>
      <c r="C35" s="5">
        <v>0</v>
      </c>
      <c r="D35" s="5">
        <f>C35</f>
        <v>0</v>
      </c>
      <c r="E35" s="5">
        <v>17371.349999999999</v>
      </c>
      <c r="F35" s="3" t="e">
        <f t="shared" si="14"/>
        <v>#DIV/0!</v>
      </c>
      <c r="G35" s="3" t="e">
        <f t="shared" si="15"/>
        <v>#DIV/0!</v>
      </c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</sheetData>
  <mergeCells count="1">
    <mergeCell ref="A1:G1"/>
  </mergeCells>
  <pageMargins left="0.33" right="0.18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Zrilić</dc:creator>
  <cp:lastModifiedBy>Ivan Zrilić</cp:lastModifiedBy>
  <cp:lastPrinted>2026-07-14T13:14:27Z</cp:lastPrinted>
  <dcterms:created xsi:type="dcterms:W3CDTF">2025-07-21T09:42:18Z</dcterms:created>
  <dcterms:modified xsi:type="dcterms:W3CDTF">2026-07-14T13:14:32Z</dcterms:modified>
</cp:coreProperties>
</file>