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D:\Users\ivanzrilic\Desktop\"/>
    </mc:Choice>
  </mc:AlternateContent>
  <xr:revisionPtr revIDLastSave="0" documentId="13_ncr:1_{C9C0ABCD-AF0D-4197-BCC4-49DA2ECEF72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E323" i="9" s="1"/>
  <c r="F323" i="9"/>
  <c r="B323" i="9"/>
  <c r="H322" i="9"/>
  <c r="E322" i="9" s="1"/>
  <c r="B322" i="9" s="1"/>
  <c r="G322" i="9"/>
  <c r="F322" i="9"/>
  <c r="H321" i="9"/>
  <c r="E321" i="9" s="1"/>
  <c r="B321" i="9" s="1"/>
  <c r="G321" i="9"/>
  <c r="F321" i="9"/>
  <c r="H320" i="9"/>
  <c r="G320" i="9"/>
  <c r="F320" i="9"/>
  <c r="E320" i="9"/>
  <c r="B320" i="9" s="1"/>
  <c r="H319" i="9"/>
  <c r="G319" i="9"/>
  <c r="F319" i="9"/>
  <c r="H318" i="9"/>
  <c r="G318" i="9"/>
  <c r="F318" i="9"/>
  <c r="E318" i="9"/>
  <c r="B318" i="9" s="1"/>
  <c r="H317" i="9"/>
  <c r="G317" i="9"/>
  <c r="E317" i="9" s="1"/>
  <c r="F317" i="9"/>
  <c r="F316" i="9"/>
  <c r="F315" i="9"/>
  <c r="F314" i="9"/>
  <c r="H313" i="9"/>
  <c r="G313" i="9"/>
  <c r="F313" i="9"/>
  <c r="E313" i="9"/>
  <c r="B313" i="9"/>
  <c r="H312" i="9"/>
  <c r="G312" i="9"/>
  <c r="F312" i="9"/>
  <c r="H311" i="9"/>
  <c r="G311" i="9"/>
  <c r="F311" i="9"/>
  <c r="E311" i="9"/>
  <c r="B311" i="9" s="1"/>
  <c r="F310" i="9"/>
  <c r="F309" i="9"/>
  <c r="H308" i="9"/>
  <c r="E308" i="9" s="1"/>
  <c r="F308" i="9"/>
  <c r="H307" i="9"/>
  <c r="G307" i="9"/>
  <c r="E307" i="9" s="1"/>
  <c r="B307" i="9" s="1"/>
  <c r="F307" i="9"/>
  <c r="F306" i="9"/>
  <c r="H305" i="9"/>
  <c r="G305" i="9"/>
  <c r="E305" i="9" s="1"/>
  <c r="F305" i="9"/>
  <c r="H304" i="9"/>
  <c r="G304" i="9"/>
  <c r="F304" i="9"/>
  <c r="E304" i="9"/>
  <c r="B304" i="9" s="1"/>
  <c r="H303" i="9"/>
  <c r="G303" i="9"/>
  <c r="F303" i="9"/>
  <c r="E303" i="9"/>
  <c r="B303" i="9" s="1"/>
  <c r="F302" i="9"/>
  <c r="F301" i="9"/>
  <c r="F300" i="9"/>
  <c r="F299" i="9"/>
  <c r="F297" i="9"/>
  <c r="L296" i="9"/>
  <c r="F296" i="9" s="1"/>
  <c r="H296" i="9"/>
  <c r="F295" i="9"/>
  <c r="I294" i="9"/>
  <c r="H294" i="9"/>
  <c r="E294" i="9" s="1"/>
  <c r="F294" i="9"/>
  <c r="E293" i="9"/>
  <c r="M292" i="9"/>
  <c r="L292" i="9"/>
  <c r="F292" i="9"/>
  <c r="E292" i="9"/>
  <c r="B292" i="9"/>
  <c r="M291" i="9"/>
  <c r="L291" i="9"/>
  <c r="F291" i="9" s="1"/>
  <c r="E291" i="9"/>
  <c r="M290" i="9"/>
  <c r="L290" i="9"/>
  <c r="F290" i="9" s="1"/>
  <c r="E290" i="9"/>
  <c r="M289" i="9"/>
  <c r="L289" i="9"/>
  <c r="F289" i="9"/>
  <c r="E289" i="9"/>
  <c r="B289" i="9" s="1"/>
  <c r="M288" i="9"/>
  <c r="F288" i="9" s="1"/>
  <c r="L288" i="9"/>
  <c r="E288" i="9"/>
  <c r="B288" i="9" s="1"/>
  <c r="M287" i="9"/>
  <c r="L287" i="9"/>
  <c r="F287" i="9" s="1"/>
  <c r="B287" i="9" s="1"/>
  <c r="E287" i="9"/>
  <c r="M286" i="9"/>
  <c r="L286" i="9"/>
  <c r="F286" i="9" s="1"/>
  <c r="B286" i="9" s="1"/>
  <c r="E286" i="9"/>
  <c r="M285" i="9"/>
  <c r="L285" i="9"/>
  <c r="F285" i="9"/>
  <c r="E285" i="9"/>
  <c r="B285" i="9" s="1"/>
  <c r="M284" i="9"/>
  <c r="L284" i="9"/>
  <c r="F284" i="9"/>
  <c r="E284" i="9"/>
  <c r="B284" i="9" s="1"/>
  <c r="M283" i="9"/>
  <c r="L283" i="9"/>
  <c r="F283" i="9"/>
  <c r="E283" i="9"/>
  <c r="B283" i="9"/>
  <c r="M282" i="9"/>
  <c r="F282" i="9" s="1"/>
  <c r="B282" i="9" s="1"/>
  <c r="L282" i="9"/>
  <c r="E282" i="9"/>
  <c r="M281" i="9"/>
  <c r="L281" i="9"/>
  <c r="E281" i="9"/>
  <c r="M280" i="9"/>
  <c r="L280" i="9"/>
  <c r="F280" i="9"/>
  <c r="E280" i="9"/>
  <c r="M279" i="9"/>
  <c r="L279" i="9"/>
  <c r="F279" i="9"/>
  <c r="E279" i="9"/>
  <c r="B279" i="9" s="1"/>
  <c r="M278" i="9"/>
  <c r="L278" i="9"/>
  <c r="F278" i="9" s="1"/>
  <c r="B278" i="9" s="1"/>
  <c r="E278" i="9"/>
  <c r="M277" i="9"/>
  <c r="L277" i="9"/>
  <c r="F277" i="9" s="1"/>
  <c r="B277" i="9" s="1"/>
  <c r="E277" i="9"/>
  <c r="M276" i="9"/>
  <c r="L276" i="9"/>
  <c r="F276" i="9"/>
  <c r="E276" i="9"/>
  <c r="M275" i="9"/>
  <c r="F275" i="9" s="1"/>
  <c r="L275" i="9"/>
  <c r="E275" i="9"/>
  <c r="B275" i="9"/>
  <c r="M274" i="9"/>
  <c r="F274" i="9" s="1"/>
  <c r="B274" i="9" s="1"/>
  <c r="L274" i="9"/>
  <c r="E274" i="9"/>
  <c r="M273" i="9"/>
  <c r="L273" i="9"/>
  <c r="F273" i="9"/>
  <c r="B273" i="9" s="1"/>
  <c r="E273" i="9"/>
  <c r="M272" i="9"/>
  <c r="L272" i="9"/>
  <c r="F272" i="9" s="1"/>
  <c r="B272" i="9" s="1"/>
  <c r="E272" i="9"/>
  <c r="M271" i="9"/>
  <c r="L271" i="9"/>
  <c r="F271" i="9"/>
  <c r="E271" i="9"/>
  <c r="B271" i="9"/>
  <c r="M270" i="9"/>
  <c r="L270" i="9"/>
  <c r="F270" i="9"/>
  <c r="E270" i="9"/>
  <c r="M269" i="9"/>
  <c r="L269" i="9"/>
  <c r="F269" i="9" s="1"/>
  <c r="E269" i="9"/>
  <c r="B269" i="9"/>
  <c r="M268" i="9"/>
  <c r="L268" i="9"/>
  <c r="F268" i="9"/>
  <c r="B268" i="9" s="1"/>
  <c r="E268" i="9"/>
  <c r="M267" i="9"/>
  <c r="L267" i="9"/>
  <c r="F267" i="9" s="1"/>
  <c r="E267" i="9"/>
  <c r="M266" i="9"/>
  <c r="L266" i="9"/>
  <c r="F266" i="9" s="1"/>
  <c r="E266" i="9"/>
  <c r="B266" i="9"/>
  <c r="M265" i="9"/>
  <c r="L265" i="9"/>
  <c r="F265" i="9" s="1"/>
  <c r="B265" i="9" s="1"/>
  <c r="E265" i="9"/>
  <c r="M264" i="9"/>
  <c r="F264" i="9" s="1"/>
  <c r="L264" i="9"/>
  <c r="E264" i="9"/>
  <c r="M263" i="9"/>
  <c r="L263" i="9"/>
  <c r="F263" i="9"/>
  <c r="E263" i="9"/>
  <c r="B263" i="9"/>
  <c r="M262" i="9"/>
  <c r="L262" i="9"/>
  <c r="F262" i="9"/>
  <c r="B262" i="9" s="1"/>
  <c r="E262" i="9"/>
  <c r="M261" i="9"/>
  <c r="L261" i="9"/>
  <c r="F261" i="9"/>
  <c r="E261" i="9"/>
  <c r="B261" i="9"/>
  <c r="M260" i="9"/>
  <c r="L260" i="9"/>
  <c r="F260" i="9" s="1"/>
  <c r="E260" i="9"/>
  <c r="B260" i="9"/>
  <c r="M259" i="9"/>
  <c r="L259" i="9"/>
  <c r="F259" i="9" s="1"/>
  <c r="B259" i="9" s="1"/>
  <c r="E259" i="9"/>
  <c r="M258" i="9"/>
  <c r="L258" i="9"/>
  <c r="F258" i="9" s="1"/>
  <c r="E258" i="9"/>
  <c r="B258" i="9" s="1"/>
  <c r="M257" i="9"/>
  <c r="L257" i="9"/>
  <c r="F257" i="9" s="1"/>
  <c r="E257" i="9"/>
  <c r="M256" i="9"/>
  <c r="L256" i="9"/>
  <c r="F256" i="9"/>
  <c r="E256" i="9"/>
  <c r="B256" i="9"/>
  <c r="M255" i="9"/>
  <c r="L255" i="9"/>
  <c r="F255" i="9" s="1"/>
  <c r="E255" i="9"/>
  <c r="M254" i="9"/>
  <c r="L254" i="9"/>
  <c r="E254" i="9"/>
  <c r="M253" i="9"/>
  <c r="L253" i="9"/>
  <c r="F253" i="9"/>
  <c r="E253" i="9"/>
  <c r="B253" i="9" s="1"/>
  <c r="M252" i="9"/>
  <c r="F252" i="9" s="1"/>
  <c r="L252" i="9"/>
  <c r="E252" i="9"/>
  <c r="M251" i="9"/>
  <c r="L251" i="9"/>
  <c r="F251" i="9" s="1"/>
  <c r="B251" i="9" s="1"/>
  <c r="E251" i="9"/>
  <c r="M250" i="9"/>
  <c r="L250" i="9"/>
  <c r="F250" i="9" s="1"/>
  <c r="B250" i="9" s="1"/>
  <c r="E250" i="9"/>
  <c r="M249" i="9"/>
  <c r="L249" i="9"/>
  <c r="F249" i="9"/>
  <c r="E249" i="9"/>
  <c r="B249" i="9" s="1"/>
  <c r="M248" i="9"/>
  <c r="L248" i="9"/>
  <c r="F248" i="9"/>
  <c r="E248" i="9"/>
  <c r="B248" i="9" s="1"/>
  <c r="M247" i="9"/>
  <c r="L247" i="9"/>
  <c r="F247" i="9"/>
  <c r="E247" i="9"/>
  <c r="B247" i="9"/>
  <c r="M246" i="9"/>
  <c r="F246" i="9" s="1"/>
  <c r="B246" i="9" s="1"/>
  <c r="L246" i="9"/>
  <c r="E246" i="9"/>
  <c r="M245" i="9"/>
  <c r="L245" i="9"/>
  <c r="E245" i="9"/>
  <c r="M244" i="9"/>
  <c r="L244" i="9"/>
  <c r="F244" i="9" s="1"/>
  <c r="E244" i="9"/>
  <c r="M243" i="9"/>
  <c r="F243" i="9" s="1"/>
  <c r="L243" i="9"/>
  <c r="E243" i="9"/>
  <c r="M242" i="9"/>
  <c r="L242" i="9"/>
  <c r="F242" i="9" s="1"/>
  <c r="B242" i="9" s="1"/>
  <c r="E242" i="9"/>
  <c r="M241" i="9"/>
  <c r="L241" i="9"/>
  <c r="E241" i="9"/>
  <c r="M240" i="9"/>
  <c r="L240" i="9"/>
  <c r="F240" i="9"/>
  <c r="E240" i="9"/>
  <c r="M239" i="9"/>
  <c r="F239" i="9" s="1"/>
  <c r="L239" i="9"/>
  <c r="E239" i="9"/>
  <c r="B239" i="9"/>
  <c r="M238" i="9"/>
  <c r="F238" i="9" s="1"/>
  <c r="B238" i="9" s="1"/>
  <c r="L238" i="9"/>
  <c r="E238" i="9"/>
  <c r="M237" i="9"/>
  <c r="F237" i="9" s="1"/>
  <c r="B237" i="9" s="1"/>
  <c r="L237" i="9"/>
  <c r="E237" i="9"/>
  <c r="M236" i="9"/>
  <c r="L236" i="9"/>
  <c r="E236" i="9"/>
  <c r="M235" i="9"/>
  <c r="L235" i="9"/>
  <c r="F235" i="9"/>
  <c r="E235" i="9"/>
  <c r="B235" i="9"/>
  <c r="M234" i="9"/>
  <c r="L234" i="9"/>
  <c r="F234" i="9"/>
  <c r="E234" i="9"/>
  <c r="M233" i="9"/>
  <c r="L233" i="9"/>
  <c r="F233" i="9" s="1"/>
  <c r="E233" i="9"/>
  <c r="B233" i="9"/>
  <c r="M232" i="9"/>
  <c r="L232" i="9"/>
  <c r="F232" i="9"/>
  <c r="B232" i="9" s="1"/>
  <c r="E232" i="9"/>
  <c r="M231" i="9"/>
  <c r="L231" i="9"/>
  <c r="E231" i="9"/>
  <c r="M230" i="9"/>
  <c r="L230" i="9"/>
  <c r="F230" i="9" s="1"/>
  <c r="E230" i="9"/>
  <c r="B230" i="9"/>
  <c r="M229" i="9"/>
  <c r="L229" i="9"/>
  <c r="F229" i="9" s="1"/>
  <c r="B229" i="9" s="1"/>
  <c r="E229" i="9"/>
  <c r="M228" i="9"/>
  <c r="E228" i="9"/>
  <c r="F227" i="9"/>
  <c r="F226" i="9"/>
  <c r="F225" i="9"/>
  <c r="F224" i="9"/>
  <c r="F223" i="9"/>
  <c r="F222" i="9"/>
  <c r="F221" i="9"/>
  <c r="F220" i="9"/>
  <c r="F219" i="9"/>
  <c r="F218" i="9"/>
  <c r="F217" i="9"/>
  <c r="F216" i="9"/>
  <c r="F215" i="9"/>
  <c r="G214" i="9"/>
  <c r="E214" i="9" s="1"/>
  <c r="B214" i="9" s="1"/>
  <c r="F214" i="9"/>
  <c r="F213" i="9"/>
  <c r="F212" i="9"/>
  <c r="F211" i="9"/>
  <c r="F210" i="9"/>
  <c r="F209" i="9"/>
  <c r="F208" i="9"/>
  <c r="G207" i="9"/>
  <c r="E207" i="9" s="1"/>
  <c r="F206" i="9"/>
  <c r="F205" i="9"/>
  <c r="F204" i="9"/>
  <c r="F203" i="9"/>
  <c r="F202" i="9"/>
  <c r="F201" i="9"/>
  <c r="F200" i="9"/>
  <c r="F199" i="9"/>
  <c r="F198" i="9"/>
  <c r="G197" i="9"/>
  <c r="E197" i="9" s="1"/>
  <c r="F197" i="9"/>
  <c r="B197" i="9"/>
  <c r="G196" i="9"/>
  <c r="E196" i="9" s="1"/>
  <c r="B196" i="9" s="1"/>
  <c r="F196" i="9"/>
  <c r="F195" i="9"/>
  <c r="F194" i="9"/>
  <c r="F193" i="9"/>
  <c r="F192" i="9"/>
  <c r="F191" i="9"/>
  <c r="F190" i="9"/>
  <c r="G189" i="9"/>
  <c r="E189" i="9" s="1"/>
  <c r="B189" i="9" s="1"/>
  <c r="F189" i="9"/>
  <c r="F188" i="9"/>
  <c r="F187" i="9"/>
  <c r="F186" i="9"/>
  <c r="G185" i="9"/>
  <c r="E185" i="9" s="1"/>
  <c r="B185" i="9" s="1"/>
  <c r="F185" i="9"/>
  <c r="F184" i="9"/>
  <c r="F183" i="9"/>
  <c r="F182" i="9"/>
  <c r="F181" i="9"/>
  <c r="F180" i="9"/>
  <c r="G179" i="9"/>
  <c r="F179" i="9"/>
  <c r="F178" i="9"/>
  <c r="F177" i="9"/>
  <c r="F176" i="9"/>
  <c r="F175" i="9"/>
  <c r="F174" i="9"/>
  <c r="H173" i="9"/>
  <c r="G173" i="9"/>
  <c r="F173" i="9"/>
  <c r="E173" i="9"/>
  <c r="B173" i="9" s="1"/>
  <c r="H172" i="9"/>
  <c r="G172" i="9"/>
  <c r="E172" i="9" s="1"/>
  <c r="F172" i="9"/>
  <c r="B172" i="9"/>
  <c r="H171" i="9"/>
  <c r="G171" i="9"/>
  <c r="E171" i="9" s="1"/>
  <c r="F171" i="9"/>
  <c r="H170" i="9"/>
  <c r="G170" i="9"/>
  <c r="F170" i="9"/>
  <c r="H169" i="9"/>
  <c r="G169" i="9"/>
  <c r="F169" i="9"/>
  <c r="E169" i="9"/>
  <c r="B169" i="9"/>
  <c r="H168" i="9"/>
  <c r="G168" i="9"/>
  <c r="F168" i="9"/>
  <c r="E168" i="9"/>
  <c r="B168" i="9" s="1"/>
  <c r="H167" i="9"/>
  <c r="E167" i="9" s="1"/>
  <c r="B167" i="9" s="1"/>
  <c r="G167" i="9"/>
  <c r="F167" i="9"/>
  <c r="H166" i="9"/>
  <c r="G166" i="9"/>
  <c r="E166" i="9" s="1"/>
  <c r="F166" i="9"/>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F159" i="9"/>
  <c r="E159" i="9"/>
  <c r="B159" i="9"/>
  <c r="H158" i="9"/>
  <c r="G158" i="9"/>
  <c r="E158" i="9" s="1"/>
  <c r="F158" i="9"/>
  <c r="B158" i="9"/>
  <c r="H157" i="9"/>
  <c r="G157" i="9"/>
  <c r="E157" i="9" s="1"/>
  <c r="B157" i="9" s="1"/>
  <c r="F157" i="9"/>
  <c r="F156" i="9"/>
  <c r="H155" i="9"/>
  <c r="G155" i="9"/>
  <c r="F155" i="9"/>
  <c r="E155" i="9"/>
  <c r="B155" i="9" s="1"/>
  <c r="H154" i="9"/>
  <c r="G154" i="9"/>
  <c r="F154" i="9"/>
  <c r="E154" i="9"/>
  <c r="B154" i="9"/>
  <c r="H153" i="9"/>
  <c r="G153" i="9"/>
  <c r="F153" i="9"/>
  <c r="E153" i="9"/>
  <c r="B153" i="9" s="1"/>
  <c r="H152" i="9"/>
  <c r="G152" i="9"/>
  <c r="E152" i="9" s="1"/>
  <c r="B152" i="9" s="1"/>
  <c r="F152" i="9"/>
  <c r="H151" i="9"/>
  <c r="G151" i="9"/>
  <c r="E151" i="9" s="1"/>
  <c r="F151" i="9"/>
  <c r="B151" i="9" s="1"/>
  <c r="H150" i="9"/>
  <c r="E150" i="9" s="1"/>
  <c r="B150" i="9" s="1"/>
  <c r="G150" i="9"/>
  <c r="F150" i="9"/>
  <c r="H149" i="9"/>
  <c r="G149" i="9"/>
  <c r="E149" i="9" s="1"/>
  <c r="B149" i="9" s="1"/>
  <c r="F149" i="9"/>
  <c r="H148" i="9"/>
  <c r="G148" i="9"/>
  <c r="E148" i="9" s="1"/>
  <c r="F148" i="9"/>
  <c r="H147" i="9"/>
  <c r="G147" i="9"/>
  <c r="E147" i="9" s="1"/>
  <c r="B147" i="9" s="1"/>
  <c r="F147" i="9"/>
  <c r="H146" i="9"/>
  <c r="G146" i="9"/>
  <c r="F146" i="9"/>
  <c r="E146" i="9"/>
  <c r="B146" i="9" s="1"/>
  <c r="H145" i="9"/>
  <c r="G145" i="9"/>
  <c r="F145" i="9"/>
  <c r="E145" i="9"/>
  <c r="B145" i="9"/>
  <c r="H144" i="9"/>
  <c r="G144" i="9"/>
  <c r="E144" i="9" s="1"/>
  <c r="B144" i="9" s="1"/>
  <c r="F144" i="9"/>
  <c r="H143" i="9"/>
  <c r="G143" i="9"/>
  <c r="F143" i="9"/>
  <c r="E143" i="9"/>
  <c r="B143" i="9" s="1"/>
  <c r="H142" i="9"/>
  <c r="G142" i="9"/>
  <c r="E142" i="9" s="1"/>
  <c r="B142" i="9" s="1"/>
  <c r="F142" i="9"/>
  <c r="H141" i="9"/>
  <c r="G141" i="9"/>
  <c r="F141" i="9"/>
  <c r="E141" i="9"/>
  <c r="B141" i="9" s="1"/>
  <c r="H140" i="9"/>
  <c r="G140" i="9"/>
  <c r="E140" i="9" s="1"/>
  <c r="F140" i="9"/>
  <c r="B140" i="9"/>
  <c r="H139" i="9"/>
  <c r="G139" i="9"/>
  <c r="F139" i="9"/>
  <c r="H138" i="9"/>
  <c r="G138" i="9"/>
  <c r="F138" i="9"/>
  <c r="E138" i="9"/>
  <c r="B138" i="9"/>
  <c r="H137" i="9"/>
  <c r="G137" i="9"/>
  <c r="F137" i="9"/>
  <c r="E137" i="9"/>
  <c r="B137" i="9" s="1"/>
  <c r="H136" i="9"/>
  <c r="G136" i="9"/>
  <c r="E136" i="9" s="1"/>
  <c r="F136" i="9"/>
  <c r="B136" i="9"/>
  <c r="H135" i="9"/>
  <c r="G135" i="9"/>
  <c r="E135" i="9" s="1"/>
  <c r="F135" i="9"/>
  <c r="H134" i="9"/>
  <c r="G134" i="9"/>
  <c r="F134" i="9"/>
  <c r="H133" i="9"/>
  <c r="G133" i="9"/>
  <c r="F133" i="9"/>
  <c r="E133" i="9"/>
  <c r="B133" i="9"/>
  <c r="H132" i="9"/>
  <c r="G132" i="9"/>
  <c r="F132" i="9"/>
  <c r="E132" i="9"/>
  <c r="B132" i="9" s="1"/>
  <c r="H131" i="9"/>
  <c r="G131" i="9"/>
  <c r="E131" i="9" s="1"/>
  <c r="B131" i="9" s="1"/>
  <c r="F131" i="9"/>
  <c r="H130" i="9"/>
  <c r="G130" i="9"/>
  <c r="E130" i="9" s="1"/>
  <c r="F130" i="9"/>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B124" i="9" s="1"/>
  <c r="F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G113" i="9"/>
  <c r="E113" i="9" s="1"/>
  <c r="B113" i="9" s="1"/>
  <c r="F113" i="9"/>
  <c r="H112" i="9"/>
  <c r="G112" i="9"/>
  <c r="E112" i="9" s="1"/>
  <c r="B112" i="9" s="1"/>
  <c r="F112" i="9"/>
  <c r="H111" i="9"/>
  <c r="G111" i="9"/>
  <c r="E111" i="9" s="1"/>
  <c r="F111" i="9"/>
  <c r="H110" i="9"/>
  <c r="G110" i="9"/>
  <c r="F110" i="9"/>
  <c r="E110" i="9"/>
  <c r="B110" i="9" s="1"/>
  <c r="H109" i="9"/>
  <c r="G109" i="9"/>
  <c r="F109" i="9"/>
  <c r="E109" i="9"/>
  <c r="B109" i="9" s="1"/>
  <c r="H108" i="9"/>
  <c r="G108" i="9"/>
  <c r="E108" i="9" s="1"/>
  <c r="B108" i="9" s="1"/>
  <c r="F108" i="9"/>
  <c r="H107" i="9"/>
  <c r="G107" i="9"/>
  <c r="F107" i="9"/>
  <c r="E107" i="9"/>
  <c r="B107" i="9" s="1"/>
  <c r="H106" i="9"/>
  <c r="G106" i="9"/>
  <c r="E106" i="9" s="1"/>
  <c r="F106" i="9"/>
  <c r="H105" i="9"/>
  <c r="G105" i="9"/>
  <c r="F105" i="9"/>
  <c r="E105" i="9"/>
  <c r="B105" i="9" s="1"/>
  <c r="H104" i="9"/>
  <c r="G104" i="9"/>
  <c r="E104" i="9" s="1"/>
  <c r="B104" i="9" s="1"/>
  <c r="F104" i="9"/>
  <c r="H103" i="9"/>
  <c r="G103" i="9"/>
  <c r="F103" i="9"/>
  <c r="H102" i="9"/>
  <c r="G102" i="9"/>
  <c r="F102" i="9"/>
  <c r="E102" i="9"/>
  <c r="B102" i="9"/>
  <c r="H101" i="9"/>
  <c r="G101" i="9"/>
  <c r="F101" i="9"/>
  <c r="E101" i="9"/>
  <c r="H100" i="9"/>
  <c r="G100" i="9"/>
  <c r="E100" i="9" s="1"/>
  <c r="F100" i="9"/>
  <c r="B100" i="9" s="1"/>
  <c r="H99" i="9"/>
  <c r="G99" i="9"/>
  <c r="E99" i="9" s="1"/>
  <c r="B99" i="9" s="1"/>
  <c r="F99" i="9"/>
  <c r="H98" i="9"/>
  <c r="G98" i="9"/>
  <c r="E98" i="9" s="1"/>
  <c r="B98" i="9" s="1"/>
  <c r="F98" i="9"/>
  <c r="H97" i="9"/>
  <c r="G97" i="9"/>
  <c r="F97" i="9"/>
  <c r="E97" i="9"/>
  <c r="B97" i="9"/>
  <c r="H96" i="9"/>
  <c r="G96" i="9"/>
  <c r="F96" i="9"/>
  <c r="E96" i="9"/>
  <c r="H95" i="9"/>
  <c r="G95" i="9"/>
  <c r="E95" i="9" s="1"/>
  <c r="B95" i="9" s="1"/>
  <c r="F95" i="9"/>
  <c r="H94" i="9"/>
  <c r="G94" i="9"/>
  <c r="E94" i="9" s="1"/>
  <c r="B94" i="9" s="1"/>
  <c r="F94" i="9"/>
  <c r="H93" i="9"/>
  <c r="E93" i="9" s="1"/>
  <c r="B93" i="9" s="1"/>
  <c r="G93" i="9"/>
  <c r="F93" i="9"/>
  <c r="H92" i="9"/>
  <c r="G92" i="9"/>
  <c r="F92" i="9"/>
  <c r="E92" i="9"/>
  <c r="B92" i="9" s="1"/>
  <c r="H91" i="9"/>
  <c r="G91" i="9"/>
  <c r="F91" i="9"/>
  <c r="H90" i="9"/>
  <c r="E90" i="9" s="1"/>
  <c r="B90" i="9" s="1"/>
  <c r="G90" i="9"/>
  <c r="F90" i="9"/>
  <c r="H89" i="9"/>
  <c r="G89" i="9"/>
  <c r="F89" i="9"/>
  <c r="E89" i="9"/>
  <c r="B89" i="9" s="1"/>
  <c r="H88" i="9"/>
  <c r="G88" i="9"/>
  <c r="E88" i="9" s="1"/>
  <c r="F88" i="9"/>
  <c r="H87" i="9"/>
  <c r="E87" i="9" s="1"/>
  <c r="B87" i="9" s="1"/>
  <c r="G87" i="9"/>
  <c r="F87" i="9"/>
  <c r="H86" i="9"/>
  <c r="G86" i="9"/>
  <c r="E86" i="9" s="1"/>
  <c r="F86" i="9"/>
  <c r="B86" i="9"/>
  <c r="H85" i="9"/>
  <c r="G85" i="9"/>
  <c r="E85" i="9" s="1"/>
  <c r="B85" i="9" s="1"/>
  <c r="F85" i="9"/>
  <c r="H84" i="9"/>
  <c r="G84" i="9"/>
  <c r="F84" i="9"/>
  <c r="E84" i="9"/>
  <c r="B84" i="9" s="1"/>
  <c r="H83" i="9"/>
  <c r="G83" i="9"/>
  <c r="F83" i="9"/>
  <c r="E83" i="9"/>
  <c r="B83" i="9" s="1"/>
  <c r="H82" i="9"/>
  <c r="G82" i="9"/>
  <c r="F82" i="9"/>
  <c r="H81" i="9"/>
  <c r="E81" i="9" s="1"/>
  <c r="B81" i="9" s="1"/>
  <c r="G81" i="9"/>
  <c r="F81" i="9"/>
  <c r="H80" i="9"/>
  <c r="G80" i="9"/>
  <c r="F80" i="9"/>
  <c r="H79" i="9"/>
  <c r="G79" i="9"/>
  <c r="F79" i="9"/>
  <c r="H78" i="9"/>
  <c r="G78" i="9"/>
  <c r="F78" i="9"/>
  <c r="E78" i="9"/>
  <c r="B78" i="9"/>
  <c r="H77" i="9"/>
  <c r="G77" i="9"/>
  <c r="E77" i="9" s="1"/>
  <c r="B77" i="9" s="1"/>
  <c r="F77" i="9"/>
  <c r="H76" i="9"/>
  <c r="G76" i="9"/>
  <c r="E76" i="9" s="1"/>
  <c r="F76" i="9"/>
  <c r="H75" i="9"/>
  <c r="G75" i="9"/>
  <c r="E75" i="9" s="1"/>
  <c r="B75" i="9" s="1"/>
  <c r="F75" i="9"/>
  <c r="H74" i="9"/>
  <c r="G74" i="9"/>
  <c r="F74" i="9"/>
  <c r="E74" i="9"/>
  <c r="B74" i="9" s="1"/>
  <c r="H73" i="9"/>
  <c r="G73" i="9"/>
  <c r="F73" i="9"/>
  <c r="E73" i="9"/>
  <c r="B73" i="9"/>
  <c r="H72" i="9"/>
  <c r="G72" i="9"/>
  <c r="E72" i="9" s="1"/>
  <c r="B72" i="9" s="1"/>
  <c r="F72" i="9"/>
  <c r="H71" i="9"/>
  <c r="G71" i="9"/>
  <c r="F71" i="9"/>
  <c r="E71" i="9"/>
  <c r="B71" i="9" s="1"/>
  <c r="H70" i="9"/>
  <c r="G70" i="9"/>
  <c r="E70" i="9" s="1"/>
  <c r="F70" i="9"/>
  <c r="H69" i="9"/>
  <c r="G69" i="9"/>
  <c r="F69" i="9"/>
  <c r="E69" i="9"/>
  <c r="B69" i="9" s="1"/>
  <c r="H68" i="9"/>
  <c r="G68" i="9"/>
  <c r="E68" i="9" s="1"/>
  <c r="F68" i="9"/>
  <c r="B68" i="9"/>
  <c r="H67" i="9"/>
  <c r="G67" i="9"/>
  <c r="F67" i="9"/>
  <c r="H66" i="9"/>
  <c r="G66" i="9"/>
  <c r="F66" i="9"/>
  <c r="E66" i="9"/>
  <c r="B66" i="9"/>
  <c r="H65" i="9"/>
  <c r="G65" i="9"/>
  <c r="F65" i="9"/>
  <c r="E65" i="9"/>
  <c r="B65" i="9" s="1"/>
  <c r="H64" i="9"/>
  <c r="G64" i="9"/>
  <c r="E64" i="9" s="1"/>
  <c r="B64" i="9" s="1"/>
  <c r="F64" i="9"/>
  <c r="H63" i="9"/>
  <c r="G63" i="9"/>
  <c r="E63" i="9" s="1"/>
  <c r="F63" i="9"/>
  <c r="H62" i="9"/>
  <c r="G62" i="9"/>
  <c r="E62" i="9" s="1"/>
  <c r="B62" i="9" s="1"/>
  <c r="F62" i="9"/>
  <c r="H61" i="9"/>
  <c r="G61" i="9"/>
  <c r="F61" i="9"/>
  <c r="E61" i="9"/>
  <c r="B61" i="9"/>
  <c r="H60" i="9"/>
  <c r="G60" i="9"/>
  <c r="F60" i="9"/>
  <c r="E60" i="9"/>
  <c r="B60" i="9" s="1"/>
  <c r="H59" i="9"/>
  <c r="G59" i="9"/>
  <c r="E59" i="9" s="1"/>
  <c r="B59" i="9" s="1"/>
  <c r="F59" i="9"/>
  <c r="H58" i="9"/>
  <c r="G58" i="9"/>
  <c r="E58" i="9" s="1"/>
  <c r="F58" i="9"/>
  <c r="H57" i="9"/>
  <c r="E57" i="9" s="1"/>
  <c r="B57" i="9" s="1"/>
  <c r="G57" i="9"/>
  <c r="F57" i="9"/>
  <c r="H56" i="9"/>
  <c r="G56" i="9"/>
  <c r="F56" i="9"/>
  <c r="E56" i="9"/>
  <c r="B56" i="9" s="1"/>
  <c r="H55" i="9"/>
  <c r="G55" i="9"/>
  <c r="F55" i="9"/>
  <c r="H54" i="9"/>
  <c r="E54" i="9" s="1"/>
  <c r="B54" i="9" s="1"/>
  <c r="G54" i="9"/>
  <c r="F54" i="9"/>
  <c r="H53" i="9"/>
  <c r="E53" i="9" s="1"/>
  <c r="B53" i="9" s="1"/>
  <c r="G53" i="9"/>
  <c r="F53" i="9"/>
  <c r="H52" i="9"/>
  <c r="G52" i="9"/>
  <c r="E52" i="9" s="1"/>
  <c r="B52" i="9" s="1"/>
  <c r="F52" i="9"/>
  <c r="H51" i="9"/>
  <c r="G51" i="9"/>
  <c r="F51" i="9"/>
  <c r="H50" i="9"/>
  <c r="G50" i="9"/>
  <c r="F50" i="9"/>
  <c r="H49" i="9"/>
  <c r="G49" i="9"/>
  <c r="F49" i="9"/>
  <c r="H48" i="9"/>
  <c r="G48" i="9"/>
  <c r="F48" i="9"/>
  <c r="E48" i="9"/>
  <c r="B48" i="9" s="1"/>
  <c r="H47" i="9"/>
  <c r="G47" i="9"/>
  <c r="F47" i="9"/>
  <c r="E47" i="9"/>
  <c r="B47" i="9" s="1"/>
  <c r="H46" i="9"/>
  <c r="G46" i="9"/>
  <c r="F46" i="9"/>
  <c r="H45" i="9"/>
  <c r="G45" i="9"/>
  <c r="F45" i="9"/>
  <c r="E45" i="9"/>
  <c r="B45" i="9" s="1"/>
  <c r="H44" i="9"/>
  <c r="G44" i="9"/>
  <c r="E44" i="9" s="1"/>
  <c r="B44" i="9" s="1"/>
  <c r="F44" i="9"/>
  <c r="H43" i="9"/>
  <c r="G43" i="9"/>
  <c r="F43" i="9"/>
  <c r="H42" i="9"/>
  <c r="G42" i="9"/>
  <c r="F42" i="9"/>
  <c r="E42" i="9"/>
  <c r="B42" i="9" s="1"/>
  <c r="H41" i="9"/>
  <c r="G41" i="9"/>
  <c r="E41" i="9" s="1"/>
  <c r="B41" i="9" s="1"/>
  <c r="F41" i="9"/>
  <c r="H40" i="9"/>
  <c r="G40" i="9"/>
  <c r="E40" i="9" s="1"/>
  <c r="B40" i="9" s="1"/>
  <c r="F40" i="9"/>
  <c r="H39" i="9"/>
  <c r="G39" i="9"/>
  <c r="E39" i="9" s="1"/>
  <c r="F39" i="9"/>
  <c r="H38" i="9"/>
  <c r="G38" i="9"/>
  <c r="F38" i="9"/>
  <c r="E38" i="9"/>
  <c r="B38" i="9" s="1"/>
  <c r="H37" i="9"/>
  <c r="G37" i="9"/>
  <c r="F37" i="9"/>
  <c r="E37" i="9"/>
  <c r="B37" i="9" s="1"/>
  <c r="H36" i="9"/>
  <c r="G36" i="9"/>
  <c r="F36" i="9"/>
  <c r="H35" i="9"/>
  <c r="G35" i="9"/>
  <c r="F35" i="9"/>
  <c r="E35" i="9"/>
  <c r="B35" i="9" s="1"/>
  <c r="H34" i="9"/>
  <c r="G34" i="9"/>
  <c r="E34" i="9" s="1"/>
  <c r="B34" i="9" s="1"/>
  <c r="F34" i="9"/>
  <c r="H33" i="9"/>
  <c r="G33" i="9"/>
  <c r="F33" i="9"/>
  <c r="E33" i="9"/>
  <c r="B33" i="9" s="1"/>
  <c r="H32" i="9"/>
  <c r="E32" i="9" s="1"/>
  <c r="B32" i="9" s="1"/>
  <c r="G32" i="9"/>
  <c r="F32" i="9"/>
  <c r="H31" i="9"/>
  <c r="G31" i="9"/>
  <c r="E31" i="9" s="1"/>
  <c r="B31" i="9" s="1"/>
  <c r="F31" i="9"/>
  <c r="H30" i="9"/>
  <c r="G30" i="9"/>
  <c r="F30" i="9"/>
  <c r="E30" i="9"/>
  <c r="B30" i="9" s="1"/>
  <c r="H29" i="9"/>
  <c r="G29" i="9"/>
  <c r="E29" i="9" s="1"/>
  <c r="F29" i="9"/>
  <c r="H28" i="9"/>
  <c r="G28" i="9"/>
  <c r="F28" i="9"/>
  <c r="E28" i="9"/>
  <c r="B28" i="9" s="1"/>
  <c r="H27" i="9"/>
  <c r="E27" i="9" s="1"/>
  <c r="B27" i="9" s="1"/>
  <c r="G27" i="9"/>
  <c r="F27" i="9"/>
  <c r="H26" i="9"/>
  <c r="G26" i="9"/>
  <c r="E26" i="9" s="1"/>
  <c r="B26" i="9" s="1"/>
  <c r="F26" i="9"/>
  <c r="H25" i="9"/>
  <c r="G25" i="9"/>
  <c r="E25" i="9" s="1"/>
  <c r="F25" i="9"/>
  <c r="F24" i="9"/>
  <c r="F4" i="9"/>
  <c r="O3" i="9"/>
  <c r="G296" i="9" s="1"/>
  <c r="E296" i="9" s="1"/>
  <c r="I3" i="9"/>
  <c r="H309" i="9" s="1"/>
  <c r="H3" i="9"/>
  <c r="G3" i="9"/>
  <c r="D104" i="8"/>
  <c r="I40" i="3" s="1"/>
  <c r="D97" i="8"/>
  <c r="D92" i="8"/>
  <c r="C1669" i="1" s="1"/>
  <c r="D87" i="8"/>
  <c r="D82" i="8"/>
  <c r="D77" i="8"/>
  <c r="D72" i="8"/>
  <c r="D67" i="8"/>
  <c r="C1644" i="1" s="1"/>
  <c r="D62" i="8"/>
  <c r="C1639" i="1" s="1"/>
  <c r="G1639" i="1" s="1"/>
  <c r="D57" i="8"/>
  <c r="D51" i="8" s="1"/>
  <c r="C1628" i="1" s="1"/>
  <c r="D52" i="8"/>
  <c r="D46" i="8"/>
  <c r="D37" i="8"/>
  <c r="D27" i="8"/>
  <c r="D25" i="8" s="1"/>
  <c r="C1602" i="1" s="1"/>
  <c r="D18" i="8"/>
  <c r="D8" i="8"/>
  <c r="C1585" i="1" s="1"/>
  <c r="H1585" i="1" s="1"/>
  <c r="E44" i="7"/>
  <c r="D44" i="7"/>
  <c r="E39" i="7"/>
  <c r="D39" i="7"/>
  <c r="D38" i="7" s="1"/>
  <c r="E30" i="7"/>
  <c r="D30" i="7"/>
  <c r="E23" i="7"/>
  <c r="D23" i="7"/>
  <c r="E22" i="7"/>
  <c r="D22" i="7"/>
  <c r="E14" i="7"/>
  <c r="D14" i="7"/>
  <c r="E7" i="7"/>
  <c r="E6" i="7" s="1"/>
  <c r="E5" i="7" s="1"/>
  <c r="D1538" i="1" s="1"/>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1490" i="1" s="1"/>
  <c r="H1490" i="1" s="1"/>
  <c r="D94" i="6"/>
  <c r="D89" i="6" s="1"/>
  <c r="F89" i="6" s="1"/>
  <c r="F93" i="6"/>
  <c r="F92" i="6"/>
  <c r="F91" i="6"/>
  <c r="F90" i="6"/>
  <c r="E90" i="6"/>
  <c r="D90" i="6"/>
  <c r="F88" i="6"/>
  <c r="F87" i="6"/>
  <c r="F86" i="6"/>
  <c r="F85" i="6"/>
  <c r="F84" i="6"/>
  <c r="F83" i="6"/>
  <c r="F82" i="6"/>
  <c r="E82" i="6"/>
  <c r="D82" i="6"/>
  <c r="F81" i="6"/>
  <c r="F80" i="6"/>
  <c r="F79" i="6"/>
  <c r="F78" i="6"/>
  <c r="F77" i="6"/>
  <c r="F76" i="6"/>
  <c r="E75" i="6"/>
  <c r="D1471" i="1" s="1"/>
  <c r="H1471" i="1" s="1"/>
  <c r="D75" i="6"/>
  <c r="F75" i="6" s="1"/>
  <c r="F74" i="6"/>
  <c r="F73" i="6"/>
  <c r="F72" i="6"/>
  <c r="F71" i="6"/>
  <c r="F70" i="6"/>
  <c r="F69" i="6"/>
  <c r="F68" i="6"/>
  <c r="F67" i="6"/>
  <c r="E66" i="6"/>
  <c r="D66" i="6"/>
  <c r="C1462" i="1" s="1"/>
  <c r="H1462" i="1"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E251" i="5" s="1"/>
  <c r="D1255" i="1" s="1"/>
  <c r="F273" i="5"/>
  <c r="F272" i="5"/>
  <c r="F271" i="5"/>
  <c r="F270" i="5"/>
  <c r="F269" i="5"/>
  <c r="F268" i="5"/>
  <c r="F267" i="5"/>
  <c r="F266" i="5"/>
  <c r="F265" i="5"/>
  <c r="F264" i="5"/>
  <c r="E264" i="5"/>
  <c r="D264" i="5"/>
  <c r="F263" i="5"/>
  <c r="F262" i="5"/>
  <c r="F261" i="5"/>
  <c r="E260" i="5"/>
  <c r="D260" i="5"/>
  <c r="F260" i="5" s="1"/>
  <c r="F259" i="5"/>
  <c r="F258" i="5"/>
  <c r="F257" i="5"/>
  <c r="F256" i="5"/>
  <c r="E256" i="5"/>
  <c r="D256" i="5"/>
  <c r="F255" i="5"/>
  <c r="E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F76" i="5"/>
  <c r="E76" i="5"/>
  <c r="D76" i="5"/>
  <c r="F75" i="5"/>
  <c r="F74" i="5"/>
  <c r="F73" i="5"/>
  <c r="F72" i="5"/>
  <c r="F71" i="5"/>
  <c r="E71" i="5"/>
  <c r="D71" i="5"/>
  <c r="E70" i="5"/>
  <c r="D70" i="5"/>
  <c r="E69"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E597" i="4" s="1"/>
  <c r="D591" i="1" s="1"/>
  <c r="D609" i="4"/>
  <c r="F608" i="4"/>
  <c r="E607" i="4"/>
  <c r="H156" i="9" s="1"/>
  <c r="D607" i="4"/>
  <c r="F607" i="4"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F581" i="4"/>
  <c r="E581" i="4"/>
  <c r="D581" i="4"/>
  <c r="F580" i="4"/>
  <c r="F579" i="4"/>
  <c r="E578" i="4"/>
  <c r="D578" i="4"/>
  <c r="F578" i="4" s="1"/>
  <c r="F577" i="4"/>
  <c r="F576" i="4"/>
  <c r="F575" i="4"/>
  <c r="E575" i="4"/>
  <c r="D575" i="4"/>
  <c r="D571"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E536" i="4" s="1"/>
  <c r="D550" i="4"/>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E529" i="4"/>
  <c r="D529" i="4"/>
  <c r="F529" i="4" s="1"/>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1" i="1" s="1"/>
  <c r="D497" i="4"/>
  <c r="F497" i="4" s="1"/>
  <c r="F496" i="4"/>
  <c r="F495" i="4"/>
  <c r="F494" i="4"/>
  <c r="F493" i="4"/>
  <c r="F492" i="4"/>
  <c r="E492" i="4"/>
  <c r="D492" i="4"/>
  <c r="F490" i="4"/>
  <c r="F489" i="4"/>
  <c r="F488" i="4"/>
  <c r="E488" i="4"/>
  <c r="D482" i="1" s="1"/>
  <c r="D488" i="4"/>
  <c r="F487" i="4"/>
  <c r="F486" i="4"/>
  <c r="F485" i="4"/>
  <c r="E485" i="4"/>
  <c r="D485" i="4"/>
  <c r="F484" i="4"/>
  <c r="F483" i="4"/>
  <c r="F482" i="4"/>
  <c r="F481" i="4"/>
  <c r="F480" i="4"/>
  <c r="E480" i="4"/>
  <c r="E479" i="4" s="1"/>
  <c r="D473" i="1" s="1"/>
  <c r="D480" i="4"/>
  <c r="F479" i="4"/>
  <c r="D479" i="4"/>
  <c r="F478" i="4"/>
  <c r="F477" i="4"/>
  <c r="E476" i="4"/>
  <c r="D476" i="4"/>
  <c r="F476" i="4" s="1"/>
  <c r="F475" i="4"/>
  <c r="F474" i="4"/>
  <c r="F473" i="4"/>
  <c r="E473" i="4"/>
  <c r="D473" i="4"/>
  <c r="F472" i="4"/>
  <c r="F471" i="4"/>
  <c r="F470" i="4"/>
  <c r="E470" i="4"/>
  <c r="D470" i="4"/>
  <c r="F469" i="4"/>
  <c r="F468" i="4"/>
  <c r="E467" i="4"/>
  <c r="D467" i="4"/>
  <c r="F467" i="4" s="1"/>
  <c r="E466" i="4"/>
  <c r="F465" i="4"/>
  <c r="F464" i="4"/>
  <c r="F463" i="4"/>
  <c r="F462" i="4"/>
  <c r="F461" i="4"/>
  <c r="F460" i="4"/>
  <c r="F459" i="4"/>
  <c r="F458" i="4"/>
  <c r="E457" i="4"/>
  <c r="D457" i="4"/>
  <c r="C451" i="1" s="1"/>
  <c r="G451" i="1"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G203" i="9" s="1"/>
  <c r="E203" i="9" s="1"/>
  <c r="B203" i="9" s="1"/>
  <c r="D432" i="4"/>
  <c r="E431" i="4"/>
  <c r="E428" i="4"/>
  <c r="D428" i="4"/>
  <c r="E427" i="4"/>
  <c r="D427" i="4"/>
  <c r="C422" i="1" s="1"/>
  <c r="E426" i="4"/>
  <c r="D426" i="4"/>
  <c r="C421" i="1"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E321" i="4" s="1"/>
  <c r="D316" i="1"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26" i="1" s="1"/>
  <c r="D234" i="4"/>
  <c r="F234" i="4" s="1"/>
  <c r="F233" i="4"/>
  <c r="F232" i="4"/>
  <c r="E231" i="4"/>
  <c r="D231" i="4"/>
  <c r="F229" i="4"/>
  <c r="F228" i="4"/>
  <c r="F227" i="4"/>
  <c r="F226" i="4"/>
  <c r="E225" i="4"/>
  <c r="D225" i="4"/>
  <c r="F225" i="4" s="1"/>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D164" i="4" s="1"/>
  <c r="F169" i="4"/>
  <c r="F168" i="4"/>
  <c r="F167" i="4"/>
  <c r="F166" i="4"/>
  <c r="E165" i="4"/>
  <c r="D161" i="1" s="1"/>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s="1"/>
  <c r="F133" i="4"/>
  <c r="F132" i="4"/>
  <c r="F131" i="4"/>
  <c r="F130" i="4"/>
  <c r="E129" i="4"/>
  <c r="D129" i="4"/>
  <c r="F128" i="4"/>
  <c r="F127" i="4"/>
  <c r="F126" i="4"/>
  <c r="E126" i="4"/>
  <c r="E125" i="4" s="1"/>
  <c r="D121" i="1" s="1"/>
  <c r="D126" i="4"/>
  <c r="D125" i="4"/>
  <c r="F124" i="4"/>
  <c r="F123" i="4"/>
  <c r="F122" i="4"/>
  <c r="F121" i="4"/>
  <c r="F120" i="4"/>
  <c r="E120" i="4"/>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G40" i="3"/>
  <c r="B40" i="3"/>
  <c r="G39" i="3"/>
  <c r="B39" i="3"/>
  <c r="G38" i="3"/>
  <c r="B38" i="3"/>
  <c r="H37" i="3"/>
  <c r="G37" i="3"/>
  <c r="B37" i="3"/>
  <c r="I35" i="3"/>
  <c r="H35" i="3"/>
  <c r="G35" i="3"/>
  <c r="B35" i="3"/>
  <c r="H34" i="3"/>
  <c r="G34" i="3"/>
  <c r="B34" i="3"/>
  <c r="I33" i="3"/>
  <c r="H33" i="3"/>
  <c r="G33" i="3"/>
  <c r="B33" i="3"/>
  <c r="I32" i="3"/>
  <c r="H32" i="3"/>
  <c r="G32" i="3"/>
  <c r="B32" i="3"/>
  <c r="G30" i="3"/>
  <c r="B30" i="3"/>
  <c r="I29" i="3"/>
  <c r="H29" i="3"/>
  <c r="G29" i="3"/>
  <c r="B29" i="3"/>
  <c r="I28" i="3"/>
  <c r="H28" i="3"/>
  <c r="G28" i="3"/>
  <c r="B28" i="3"/>
  <c r="G27" i="3"/>
  <c r="B27" i="3"/>
  <c r="I26" i="3"/>
  <c r="H26" i="3"/>
  <c r="G26" i="3"/>
  <c r="B26" i="3"/>
  <c r="I24" i="3"/>
  <c r="G24" i="3"/>
  <c r="B24" i="3"/>
  <c r="G23" i="3"/>
  <c r="B23" i="3"/>
  <c r="I22" i="3"/>
  <c r="G22" i="3"/>
  <c r="B22" i="3"/>
  <c r="I21" i="3"/>
  <c r="G21" i="3"/>
  <c r="B21" i="3"/>
  <c r="G19" i="3"/>
  <c r="B19" i="3"/>
  <c r="G18" i="3"/>
  <c r="B18" i="3"/>
  <c r="G17" i="3"/>
  <c r="B17" i="3"/>
  <c r="G16" i="3"/>
  <c r="B16" i="3"/>
  <c r="H10" i="3" a="1"/>
  <c r="H10" i="3" s="1"/>
  <c r="L3" i="9" s="1"/>
  <c r="C1686" i="1"/>
  <c r="H1686" i="1" s="1"/>
  <c r="G1685" i="1"/>
  <c r="C1685" i="1"/>
  <c r="H1685" i="1" s="1"/>
  <c r="C1684" i="1"/>
  <c r="H1684" i="1" s="1"/>
  <c r="C1683" i="1"/>
  <c r="G1683" i="1" s="1"/>
  <c r="H1682" i="1"/>
  <c r="G1682" i="1"/>
  <c r="C1682" i="1"/>
  <c r="C1680" i="1"/>
  <c r="H1680" i="1" s="1"/>
  <c r="H1679" i="1"/>
  <c r="G1679" i="1"/>
  <c r="C1679" i="1"/>
  <c r="H1678" i="1"/>
  <c r="G1678" i="1"/>
  <c r="C1678" i="1"/>
  <c r="G1677" i="1"/>
  <c r="C1677" i="1"/>
  <c r="H1677" i="1" s="1"/>
  <c r="C1676" i="1"/>
  <c r="H1676" i="1" s="1"/>
  <c r="H1675" i="1"/>
  <c r="G1675" i="1"/>
  <c r="C1675" i="1"/>
  <c r="H1674" i="1"/>
  <c r="G1674" i="1"/>
  <c r="C1674" i="1"/>
  <c r="G1673" i="1"/>
  <c r="C1673" i="1"/>
  <c r="H1673" i="1" s="1"/>
  <c r="C1672" i="1"/>
  <c r="H1672" i="1" s="1"/>
  <c r="H1671" i="1"/>
  <c r="G1671" i="1"/>
  <c r="C1671" i="1"/>
  <c r="C1670" i="1"/>
  <c r="H1670" i="1" s="1"/>
  <c r="C1668" i="1"/>
  <c r="H1668" i="1" s="1"/>
  <c r="H1667" i="1"/>
  <c r="G1667" i="1"/>
  <c r="C1667" i="1"/>
  <c r="H1666" i="1"/>
  <c r="G1666" i="1"/>
  <c r="C1666" i="1"/>
  <c r="C1665" i="1"/>
  <c r="H1665" i="1" s="1"/>
  <c r="C1664" i="1"/>
  <c r="H1664" i="1" s="1"/>
  <c r="H1663" i="1"/>
  <c r="G1663" i="1"/>
  <c r="C1663" i="1"/>
  <c r="H1662" i="1"/>
  <c r="G1662" i="1"/>
  <c r="C1662" i="1"/>
  <c r="G1661" i="1"/>
  <c r="C1661" i="1"/>
  <c r="H1661" i="1" s="1"/>
  <c r="C1660" i="1"/>
  <c r="H1660" i="1" s="1"/>
  <c r="H1659" i="1"/>
  <c r="G1659" i="1"/>
  <c r="C1659" i="1"/>
  <c r="H1658" i="1"/>
  <c r="G1658" i="1"/>
  <c r="C1658" i="1"/>
  <c r="G1657" i="1"/>
  <c r="C1657" i="1"/>
  <c r="H1657" i="1" s="1"/>
  <c r="C1656" i="1"/>
  <c r="H1656" i="1" s="1"/>
  <c r="H1655" i="1"/>
  <c r="G1655" i="1"/>
  <c r="C1655" i="1"/>
  <c r="H1654" i="1"/>
  <c r="G1654" i="1"/>
  <c r="C1654" i="1"/>
  <c r="G1653" i="1"/>
  <c r="C1653" i="1"/>
  <c r="H1653" i="1" s="1"/>
  <c r="C1652" i="1"/>
  <c r="H1652" i="1" s="1"/>
  <c r="H1651" i="1"/>
  <c r="G1651" i="1"/>
  <c r="C1651" i="1"/>
  <c r="H1650" i="1"/>
  <c r="G1650" i="1"/>
  <c r="C1650" i="1"/>
  <c r="C1649" i="1"/>
  <c r="H1649" i="1" s="1"/>
  <c r="C1648" i="1"/>
  <c r="H1648" i="1" s="1"/>
  <c r="H1647" i="1"/>
  <c r="G1647" i="1"/>
  <c r="C1647" i="1"/>
  <c r="H1646" i="1"/>
  <c r="G1646" i="1"/>
  <c r="C1646" i="1"/>
  <c r="G1645" i="1"/>
  <c r="C1645" i="1"/>
  <c r="H1645" i="1" s="1"/>
  <c r="H1643" i="1"/>
  <c r="G1643" i="1"/>
  <c r="C1643" i="1"/>
  <c r="H1642" i="1"/>
  <c r="G1642" i="1"/>
  <c r="C1642" i="1"/>
  <c r="C1641" i="1"/>
  <c r="H1641" i="1" s="1"/>
  <c r="C1640" i="1"/>
  <c r="H1640" i="1" s="1"/>
  <c r="H1638" i="1"/>
  <c r="G1638" i="1"/>
  <c r="C1638" i="1"/>
  <c r="C1637" i="1"/>
  <c r="H1637" i="1" s="1"/>
  <c r="C1636" i="1"/>
  <c r="H1636" i="1" s="1"/>
  <c r="H1635" i="1"/>
  <c r="G1635" i="1"/>
  <c r="C1635" i="1"/>
  <c r="G1633" i="1"/>
  <c r="C1633" i="1"/>
  <c r="H1633" i="1" s="1"/>
  <c r="C1632" i="1"/>
  <c r="H1632" i="1" s="1"/>
  <c r="H1631" i="1"/>
  <c r="G1631" i="1"/>
  <c r="C1631" i="1"/>
  <c r="H1630" i="1"/>
  <c r="G1630" i="1"/>
  <c r="C1630" i="1"/>
  <c r="G1629" i="1"/>
  <c r="C1629" i="1"/>
  <c r="H1629" i="1" s="1"/>
  <c r="H1627" i="1"/>
  <c r="G1627" i="1"/>
  <c r="C1627" i="1"/>
  <c r="H1626" i="1"/>
  <c r="G1626" i="1"/>
  <c r="C1626" i="1"/>
  <c r="C1625" i="1"/>
  <c r="H1625" i="1" s="1"/>
  <c r="C1624" i="1"/>
  <c r="H1624" i="1" s="1"/>
  <c r="H1623" i="1"/>
  <c r="G1623" i="1"/>
  <c r="C1623" i="1"/>
  <c r="C1620" i="1"/>
  <c r="H1620" i="1" s="1"/>
  <c r="H1619" i="1"/>
  <c r="G1619" i="1"/>
  <c r="C1619" i="1"/>
  <c r="H1618" i="1"/>
  <c r="G1618" i="1"/>
  <c r="C1618" i="1"/>
  <c r="C1617" i="1"/>
  <c r="H1617" i="1" s="1"/>
  <c r="C1616" i="1"/>
  <c r="H1616" i="1" s="1"/>
  <c r="H1615" i="1"/>
  <c r="G1615" i="1"/>
  <c r="C1615" i="1"/>
  <c r="H1614" i="1"/>
  <c r="G1614" i="1"/>
  <c r="C1614" i="1"/>
  <c r="G1613" i="1"/>
  <c r="C1613" i="1"/>
  <c r="H1613" i="1" s="1"/>
  <c r="C1612" i="1"/>
  <c r="H1612" i="1" s="1"/>
  <c r="H1611" i="1"/>
  <c r="G1611" i="1"/>
  <c r="C1611" i="1"/>
  <c r="H1610" i="1"/>
  <c r="G1610" i="1"/>
  <c r="C1610" i="1"/>
  <c r="G1609" i="1"/>
  <c r="C1609" i="1"/>
  <c r="H1609" i="1" s="1"/>
  <c r="C1608" i="1"/>
  <c r="H1608" i="1" s="1"/>
  <c r="C1607" i="1"/>
  <c r="H1607" i="1" s="1"/>
  <c r="C1606" i="1"/>
  <c r="H1606" i="1" s="1"/>
  <c r="C1605" i="1"/>
  <c r="H1605" i="1" s="1"/>
  <c r="H1603" i="1"/>
  <c r="G1603" i="1"/>
  <c r="C1603" i="1"/>
  <c r="C1601" i="1"/>
  <c r="H1601" i="1" s="1"/>
  <c r="C1600" i="1"/>
  <c r="H1600" i="1" s="1"/>
  <c r="H1599" i="1"/>
  <c r="G1599" i="1"/>
  <c r="C1599" i="1"/>
  <c r="H1598" i="1"/>
  <c r="G1598" i="1"/>
  <c r="C1598" i="1"/>
  <c r="G1597" i="1"/>
  <c r="C1597" i="1"/>
  <c r="H1597" i="1" s="1"/>
  <c r="C1596" i="1"/>
  <c r="H1596" i="1" s="1"/>
  <c r="H1595" i="1"/>
  <c r="G1595" i="1"/>
  <c r="C1595" i="1"/>
  <c r="C1594" i="1"/>
  <c r="H1594" i="1" s="1"/>
  <c r="G1593" i="1"/>
  <c r="C1593" i="1"/>
  <c r="H1593" i="1" s="1"/>
  <c r="C1592" i="1"/>
  <c r="H1592" i="1" s="1"/>
  <c r="C1591" i="1"/>
  <c r="H1591" i="1" s="1"/>
  <c r="H1590" i="1"/>
  <c r="G1590" i="1"/>
  <c r="C1590" i="1"/>
  <c r="C1589" i="1"/>
  <c r="H1589" i="1" s="1"/>
  <c r="C1588" i="1"/>
  <c r="H1588" i="1" s="1"/>
  <c r="C1587" i="1"/>
  <c r="G1587" i="1" s="1"/>
  <c r="C1586" i="1"/>
  <c r="G1586" i="1" s="1"/>
  <c r="C1584" i="1"/>
  <c r="H1584" i="1" s="1"/>
  <c r="H1582" i="1"/>
  <c r="G1582" i="1"/>
  <c r="C1582" i="1"/>
  <c r="H1581" i="1"/>
  <c r="D1581" i="1"/>
  <c r="C1581" i="1"/>
  <c r="J1581" i="1" s="1"/>
  <c r="J1580" i="1"/>
  <c r="G1580" i="1"/>
  <c r="I1580" i="1" s="1"/>
  <c r="D1580" i="1"/>
  <c r="H1580" i="1" s="1"/>
  <c r="C1580" i="1"/>
  <c r="H1579" i="1"/>
  <c r="D1579" i="1"/>
  <c r="C1579" i="1"/>
  <c r="J1579" i="1" s="1"/>
  <c r="D1578" i="1"/>
  <c r="H1578" i="1" s="1"/>
  <c r="C1578" i="1"/>
  <c r="D1577" i="1"/>
  <c r="H1577" i="1" s="1"/>
  <c r="C1577" i="1"/>
  <c r="D1576" i="1"/>
  <c r="C1576" i="1"/>
  <c r="H1576" i="1" s="1"/>
  <c r="J1575" i="1"/>
  <c r="G1575" i="1"/>
  <c r="D1575" i="1"/>
  <c r="C1575" i="1"/>
  <c r="H1574" i="1"/>
  <c r="D1574" i="1"/>
  <c r="C1574" i="1"/>
  <c r="J1573" i="1"/>
  <c r="D1573" i="1"/>
  <c r="G1573" i="1" s="1"/>
  <c r="I1573" i="1" s="1"/>
  <c r="C1573" i="1"/>
  <c r="H1573" i="1" s="1"/>
  <c r="D1572" i="1"/>
  <c r="G1572" i="1" s="1"/>
  <c r="C1572" i="1"/>
  <c r="C1571" i="1"/>
  <c r="H1570" i="1"/>
  <c r="D1570" i="1"/>
  <c r="C1570" i="1"/>
  <c r="J1570" i="1" s="1"/>
  <c r="D1569" i="1"/>
  <c r="H1569" i="1" s="1"/>
  <c r="C1569" i="1"/>
  <c r="H1568" i="1"/>
  <c r="D1568" i="1"/>
  <c r="C1568" i="1"/>
  <c r="J1568" i="1" s="1"/>
  <c r="J1567" i="1"/>
  <c r="D1567" i="1"/>
  <c r="H1567" i="1" s="1"/>
  <c r="C1567" i="1"/>
  <c r="H1566" i="1"/>
  <c r="D1566" i="1"/>
  <c r="C1566" i="1"/>
  <c r="J1566" i="1" s="1"/>
  <c r="J1565" i="1"/>
  <c r="G1565" i="1"/>
  <c r="I1565" i="1" s="1"/>
  <c r="D1565" i="1"/>
  <c r="H1565" i="1" s="1"/>
  <c r="C1565" i="1"/>
  <c r="H1564" i="1"/>
  <c r="D1564" i="1"/>
  <c r="C1564" i="1"/>
  <c r="J1564" i="1" s="1"/>
  <c r="D1563" i="1"/>
  <c r="C1563" i="1"/>
  <c r="G1563" i="1" s="1"/>
  <c r="J1562" i="1"/>
  <c r="D1562" i="1"/>
  <c r="G1562" i="1" s="1"/>
  <c r="C1562" i="1"/>
  <c r="H1561" i="1"/>
  <c r="D1561" i="1"/>
  <c r="C1561" i="1"/>
  <c r="J1560" i="1"/>
  <c r="G1560" i="1"/>
  <c r="I1560" i="1" s="1"/>
  <c r="D1560" i="1"/>
  <c r="C1560" i="1"/>
  <c r="H1560" i="1" s="1"/>
  <c r="H1559" i="1"/>
  <c r="D1559" i="1"/>
  <c r="C1559" i="1"/>
  <c r="J1558" i="1"/>
  <c r="G1558" i="1"/>
  <c r="D1558" i="1"/>
  <c r="C1558" i="1"/>
  <c r="H1558" i="1" s="1"/>
  <c r="D1557" i="1"/>
  <c r="C1557" i="1"/>
  <c r="D1556" i="1"/>
  <c r="C1556" i="1"/>
  <c r="G1556" i="1" s="1"/>
  <c r="H1555" i="1"/>
  <c r="D1555" i="1"/>
  <c r="C1555" i="1"/>
  <c r="G1555" i="1" s="1"/>
  <c r="D1554" i="1"/>
  <c r="H1554" i="1" s="1"/>
  <c r="C1554" i="1"/>
  <c r="H1553" i="1"/>
  <c r="D1553" i="1"/>
  <c r="C1553" i="1"/>
  <c r="J1553" i="1" s="1"/>
  <c r="J1552" i="1"/>
  <c r="G1552" i="1"/>
  <c r="I1552" i="1" s="1"/>
  <c r="D1552" i="1"/>
  <c r="H1552" i="1" s="1"/>
  <c r="C1552" i="1"/>
  <c r="H1551" i="1"/>
  <c r="D1551" i="1"/>
  <c r="C1551" i="1"/>
  <c r="J1551" i="1" s="1"/>
  <c r="J1550" i="1"/>
  <c r="G1550" i="1"/>
  <c r="I1550" i="1" s="1"/>
  <c r="D1550" i="1"/>
  <c r="H1550" i="1" s="1"/>
  <c r="C1550" i="1"/>
  <c r="H1549" i="1"/>
  <c r="D1549" i="1"/>
  <c r="C1549" i="1"/>
  <c r="J1549" i="1" s="1"/>
  <c r="D1548" i="1"/>
  <c r="H1548" i="1" s="1"/>
  <c r="C1548" i="1"/>
  <c r="H1547" i="1"/>
  <c r="G1547" i="1"/>
  <c r="D1547" i="1"/>
  <c r="J1547" i="1" s="1"/>
  <c r="C1547" i="1"/>
  <c r="D1546" i="1"/>
  <c r="C1546" i="1"/>
  <c r="H1545" i="1"/>
  <c r="G1545" i="1"/>
  <c r="D1545" i="1"/>
  <c r="C1545" i="1"/>
  <c r="J1545" i="1" s="1"/>
  <c r="D1544" i="1"/>
  <c r="C1544" i="1"/>
  <c r="J1543" i="1"/>
  <c r="H1543" i="1"/>
  <c r="G1543" i="1"/>
  <c r="I1543" i="1" s="1"/>
  <c r="D1543" i="1"/>
  <c r="C1543" i="1"/>
  <c r="D1542" i="1"/>
  <c r="C1542" i="1"/>
  <c r="J1541" i="1"/>
  <c r="H1541" i="1"/>
  <c r="G1541" i="1"/>
  <c r="I1541" i="1" s="1"/>
  <c r="D1541" i="1"/>
  <c r="C1541" i="1"/>
  <c r="D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C1490" i="1"/>
  <c r="H1489" i="1"/>
  <c r="G1489" i="1"/>
  <c r="D1489" i="1"/>
  <c r="C1489" i="1"/>
  <c r="H1488" i="1"/>
  <c r="G1488" i="1"/>
  <c r="D1488" i="1"/>
  <c r="C1488" i="1"/>
  <c r="H1487" i="1"/>
  <c r="G1487" i="1"/>
  <c r="D1487" i="1"/>
  <c r="C1487" i="1"/>
  <c r="H1486" i="1"/>
  <c r="G1486" i="1"/>
  <c r="D1486" i="1"/>
  <c r="C1486"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G1462"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C649" i="1"/>
  <c r="D648" i="1"/>
  <c r="G648" i="1" s="1"/>
  <c r="C648" i="1"/>
  <c r="D647" i="1"/>
  <c r="H647" i="1" s="1"/>
  <c r="C647" i="1"/>
  <c r="D646" i="1"/>
  <c r="H646" i="1" s="1"/>
  <c r="C646" i="1"/>
  <c r="H645" i="1"/>
  <c r="G645" i="1"/>
  <c r="D645" i="1"/>
  <c r="C645"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D592"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H473" i="1"/>
  <c r="G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H416" i="1"/>
  <c r="G416" i="1"/>
  <c r="D416" i="1"/>
  <c r="C416" i="1"/>
  <c r="D415" i="1"/>
  <c r="H415" i="1" s="1"/>
  <c r="C415" i="1"/>
  <c r="D414" i="1"/>
  <c r="H414" i="1" s="1"/>
  <c r="C414" i="1"/>
  <c r="H411" i="1"/>
  <c r="G411" i="1"/>
  <c r="D411" i="1"/>
  <c r="C411" i="1"/>
  <c r="H410" i="1"/>
  <c r="G410" i="1"/>
  <c r="D410" i="1"/>
  <c r="C410" i="1"/>
  <c r="D409" i="1"/>
  <c r="H409" i="1" s="1"/>
  <c r="C409" i="1"/>
  <c r="H408" i="1"/>
  <c r="G408" i="1"/>
  <c r="D408" i="1"/>
  <c r="C408" i="1"/>
  <c r="H407" i="1"/>
  <c r="G407" i="1"/>
  <c r="D407" i="1"/>
  <c r="C407" i="1"/>
  <c r="D406" i="1"/>
  <c r="H406" i="1" s="1"/>
  <c r="C406" i="1"/>
  <c r="H405" i="1"/>
  <c r="G405" i="1"/>
  <c r="D405" i="1"/>
  <c r="C405" i="1"/>
  <c r="H404" i="1"/>
  <c r="G404" i="1"/>
  <c r="D404" i="1"/>
  <c r="C404" i="1"/>
  <c r="D403" i="1"/>
  <c r="H403" i="1" s="1"/>
  <c r="C403" i="1"/>
  <c r="H402" i="1"/>
  <c r="G402" i="1"/>
  <c r="D402" i="1"/>
  <c r="C402" i="1"/>
  <c r="H401" i="1"/>
  <c r="G401" i="1"/>
  <c r="D401" i="1"/>
  <c r="C401" i="1"/>
  <c r="D400" i="1"/>
  <c r="H400" i="1" s="1"/>
  <c r="C400" i="1"/>
  <c r="H399" i="1"/>
  <c r="G399" i="1"/>
  <c r="D399" i="1"/>
  <c r="C399" i="1"/>
  <c r="H398" i="1"/>
  <c r="G398" i="1"/>
  <c r="D398" i="1"/>
  <c r="C398" i="1"/>
  <c r="D397" i="1"/>
  <c r="H397" i="1" s="1"/>
  <c r="C397" i="1"/>
  <c r="H396" i="1"/>
  <c r="G396" i="1"/>
  <c r="D396" i="1"/>
  <c r="C396" i="1"/>
  <c r="D395" i="1"/>
  <c r="H395" i="1" s="1"/>
  <c r="C395" i="1"/>
  <c r="D394" i="1"/>
  <c r="H394" i="1" s="1"/>
  <c r="C394" i="1"/>
  <c r="H393" i="1"/>
  <c r="G393" i="1"/>
  <c r="D393" i="1"/>
  <c r="C393" i="1"/>
  <c r="H392" i="1"/>
  <c r="G392" i="1"/>
  <c r="D392" i="1"/>
  <c r="C392" i="1"/>
  <c r="D391" i="1"/>
  <c r="H391" i="1" s="1"/>
  <c r="C391" i="1"/>
  <c r="H390" i="1"/>
  <c r="G390" i="1"/>
  <c r="D390" i="1"/>
  <c r="C390" i="1"/>
  <c r="H389" i="1"/>
  <c r="G389" i="1"/>
  <c r="D389" i="1"/>
  <c r="C389" i="1"/>
  <c r="D388" i="1"/>
  <c r="H388" i="1" s="1"/>
  <c r="C388" i="1"/>
  <c r="H387" i="1"/>
  <c r="G387" i="1"/>
  <c r="D387" i="1"/>
  <c r="C387" i="1"/>
  <c r="H386" i="1"/>
  <c r="G386" i="1"/>
  <c r="D386" i="1"/>
  <c r="C386" i="1"/>
  <c r="D385" i="1"/>
  <c r="H385" i="1" s="1"/>
  <c r="C385" i="1"/>
  <c r="H384" i="1"/>
  <c r="G384" i="1"/>
  <c r="D384" i="1"/>
  <c r="C384" i="1"/>
  <c r="H383" i="1"/>
  <c r="G383" i="1"/>
  <c r="D383" i="1"/>
  <c r="C383" i="1"/>
  <c r="D382" i="1"/>
  <c r="H382" i="1" s="1"/>
  <c r="C382" i="1"/>
  <c r="D381" i="1"/>
  <c r="G381" i="1" s="1"/>
  <c r="C381" i="1"/>
  <c r="H380" i="1"/>
  <c r="G380" i="1"/>
  <c r="D380" i="1"/>
  <c r="C380" i="1"/>
  <c r="D379" i="1"/>
  <c r="H379" i="1" s="1"/>
  <c r="C379" i="1"/>
  <c r="H378" i="1"/>
  <c r="G378" i="1"/>
  <c r="D378" i="1"/>
  <c r="C378" i="1"/>
  <c r="H377" i="1"/>
  <c r="G377" i="1"/>
  <c r="D377" i="1"/>
  <c r="C377" i="1"/>
  <c r="D376" i="1"/>
  <c r="H376" i="1" s="1"/>
  <c r="C376" i="1"/>
  <c r="D375" i="1"/>
  <c r="G375" i="1" s="1"/>
  <c r="C375" i="1"/>
  <c r="C374" i="1"/>
  <c r="D373" i="1"/>
  <c r="H373" i="1" s="1"/>
  <c r="C373" i="1"/>
  <c r="H372" i="1"/>
  <c r="G372" i="1"/>
  <c r="D372" i="1"/>
  <c r="C372" i="1"/>
  <c r="H371" i="1"/>
  <c r="G371" i="1"/>
  <c r="D371" i="1"/>
  <c r="C371" i="1"/>
  <c r="D370" i="1"/>
  <c r="H370" i="1" s="1"/>
  <c r="C370" i="1"/>
  <c r="H369" i="1"/>
  <c r="G369" i="1"/>
  <c r="D369" i="1"/>
  <c r="C369" i="1"/>
  <c r="G367" i="1"/>
  <c r="D367" i="1"/>
  <c r="H367" i="1" s="1"/>
  <c r="C367" i="1"/>
  <c r="H366" i="1"/>
  <c r="G366" i="1"/>
  <c r="D366" i="1"/>
  <c r="C366" i="1"/>
  <c r="H365" i="1"/>
  <c r="G365" i="1"/>
  <c r="D365" i="1"/>
  <c r="C365" i="1"/>
  <c r="G364" i="1"/>
  <c r="D364" i="1"/>
  <c r="H364" i="1" s="1"/>
  <c r="C364" i="1"/>
  <c r="H363" i="1"/>
  <c r="G363" i="1"/>
  <c r="D363" i="1"/>
  <c r="C363" i="1"/>
  <c r="H362" i="1"/>
  <c r="G362" i="1"/>
  <c r="D362" i="1"/>
  <c r="C362" i="1"/>
  <c r="D361" i="1"/>
  <c r="H361" i="1" s="1"/>
  <c r="C361" i="1"/>
  <c r="H360" i="1"/>
  <c r="G360" i="1"/>
  <c r="D360" i="1"/>
  <c r="C360" i="1"/>
  <c r="H359" i="1"/>
  <c r="G359" i="1"/>
  <c r="D359" i="1"/>
  <c r="C359" i="1"/>
  <c r="G358" i="1"/>
  <c r="D358" i="1"/>
  <c r="H358" i="1" s="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D313" i="1"/>
  <c r="G313" i="1" s="1"/>
  <c r="C313" i="1"/>
  <c r="H312" i="1"/>
  <c r="G312" i="1"/>
  <c r="D312" i="1"/>
  <c r="C312" i="1"/>
  <c r="H311" i="1"/>
  <c r="G311" i="1"/>
  <c r="D311" i="1"/>
  <c r="C311" i="1"/>
  <c r="H310" i="1"/>
  <c r="D310" i="1"/>
  <c r="G310" i="1" s="1"/>
  <c r="C310" i="1"/>
  <c r="H309" i="1"/>
  <c r="G309" i="1"/>
  <c r="D309" i="1"/>
  <c r="C309" i="1"/>
  <c r="H308" i="1"/>
  <c r="G308" i="1"/>
  <c r="D308" i="1"/>
  <c r="C308" i="1"/>
  <c r="H307" i="1"/>
  <c r="D307" i="1"/>
  <c r="G307" i="1" s="1"/>
  <c r="C307" i="1"/>
  <c r="H306" i="1"/>
  <c r="G306" i="1"/>
  <c r="D306" i="1"/>
  <c r="C306" i="1"/>
  <c r="H305" i="1"/>
  <c r="G305" i="1"/>
  <c r="D305" i="1"/>
  <c r="C305" i="1"/>
  <c r="H304" i="1"/>
  <c r="D304" i="1"/>
  <c r="G304" i="1" s="1"/>
  <c r="C304" i="1"/>
  <c r="D302" i="1"/>
  <c r="H302" i="1" s="1"/>
  <c r="C302" i="1"/>
  <c r="D301" i="1"/>
  <c r="H301" i="1" s="1"/>
  <c r="C301" i="1"/>
  <c r="D300" i="1"/>
  <c r="G300" i="1" s="1"/>
  <c r="C300" i="1"/>
  <c r="D299" i="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8" i="1"/>
  <c r="H268" i="1" s="1"/>
  <c r="C268" i="1"/>
  <c r="D267" i="1"/>
  <c r="H267" i="1" s="1"/>
  <c r="C267" i="1"/>
  <c r="H266" i="1"/>
  <c r="D266" i="1"/>
  <c r="G266" i="1" s="1"/>
  <c r="C266" i="1"/>
  <c r="C265" i="1"/>
  <c r="H264" i="1"/>
  <c r="G264" i="1"/>
  <c r="D264" i="1"/>
  <c r="C264" i="1"/>
  <c r="H263" i="1"/>
  <c r="G263" i="1"/>
  <c r="D263" i="1"/>
  <c r="C263" i="1"/>
  <c r="D262" i="1"/>
  <c r="H262" i="1" s="1"/>
  <c r="C262" i="1"/>
  <c r="H261" i="1"/>
  <c r="G261" i="1"/>
  <c r="D261" i="1"/>
  <c r="C261" i="1"/>
  <c r="H260" i="1"/>
  <c r="G260" i="1"/>
  <c r="D260" i="1"/>
  <c r="C260" i="1"/>
  <c r="D259" i="1"/>
  <c r="H259" i="1" s="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D223" i="1"/>
  <c r="G223" i="1" s="1"/>
  <c r="C223" i="1"/>
  <c r="H222" i="1"/>
  <c r="G222" i="1"/>
  <c r="D222" i="1"/>
  <c r="C222" i="1"/>
  <c r="H221" i="1"/>
  <c r="G221" i="1"/>
  <c r="D221" i="1"/>
  <c r="C221" i="1"/>
  <c r="H220" i="1"/>
  <c r="D220" i="1"/>
  <c r="G220" i="1" s="1"/>
  <c r="C220" i="1"/>
  <c r="H219" i="1"/>
  <c r="G219" i="1"/>
  <c r="D219" i="1"/>
  <c r="C219" i="1"/>
  <c r="H218" i="1"/>
  <c r="G218" i="1"/>
  <c r="D218" i="1"/>
  <c r="C218" i="1"/>
  <c r="H217" i="1"/>
  <c r="D217" i="1"/>
  <c r="G217" i="1" s="1"/>
  <c r="C217" i="1"/>
  <c r="H216" i="1"/>
  <c r="G216" i="1"/>
  <c r="D216" i="1"/>
  <c r="C216" i="1"/>
  <c r="H215" i="1"/>
  <c r="G215" i="1"/>
  <c r="D215" i="1"/>
  <c r="C215" i="1"/>
  <c r="H214" i="1"/>
  <c r="D214" i="1"/>
  <c r="G214" i="1" s="1"/>
  <c r="C214" i="1"/>
  <c r="D213" i="1"/>
  <c r="G213" i="1" s="1"/>
  <c r="C213" i="1"/>
  <c r="D212" i="1"/>
  <c r="H212" i="1" s="1"/>
  <c r="C212" i="1"/>
  <c r="H211" i="1"/>
  <c r="D211" i="1"/>
  <c r="G211" i="1" s="1"/>
  <c r="C211" i="1"/>
  <c r="H210" i="1"/>
  <c r="G210" i="1"/>
  <c r="D210" i="1"/>
  <c r="C210" i="1"/>
  <c r="H209" i="1"/>
  <c r="G209" i="1"/>
  <c r="D209" i="1"/>
  <c r="C209" i="1"/>
  <c r="H208" i="1"/>
  <c r="D208" i="1"/>
  <c r="G208" i="1" s="1"/>
  <c r="C208" i="1"/>
  <c r="H207" i="1"/>
  <c r="G207" i="1"/>
  <c r="D207" i="1"/>
  <c r="C207" i="1"/>
  <c r="H206" i="1"/>
  <c r="G206" i="1"/>
  <c r="D206" i="1"/>
  <c r="C206" i="1"/>
  <c r="H205" i="1"/>
  <c r="D205" i="1"/>
  <c r="G205" i="1" s="1"/>
  <c r="C205" i="1"/>
  <c r="H204" i="1"/>
  <c r="G204" i="1"/>
  <c r="D204" i="1"/>
  <c r="C204" i="1"/>
  <c r="H203" i="1"/>
  <c r="G203" i="1"/>
  <c r="D203" i="1"/>
  <c r="C203" i="1"/>
  <c r="H202" i="1"/>
  <c r="D202" i="1"/>
  <c r="G202" i="1" s="1"/>
  <c r="C202" i="1"/>
  <c r="H201" i="1"/>
  <c r="G201" i="1"/>
  <c r="D201" i="1"/>
  <c r="C201" i="1"/>
  <c r="H200" i="1"/>
  <c r="G200" i="1"/>
  <c r="D200" i="1"/>
  <c r="C200" i="1"/>
  <c r="H199" i="1"/>
  <c r="D199" i="1"/>
  <c r="G199" i="1" s="1"/>
  <c r="C199" i="1"/>
  <c r="D197" i="1"/>
  <c r="G197" i="1" s="1"/>
  <c r="C197" i="1"/>
  <c r="D196" i="1"/>
  <c r="G196" i="1" s="1"/>
  <c r="C196" i="1"/>
  <c r="G195" i="1"/>
  <c r="D195" i="1"/>
  <c r="H195" i="1" s="1"/>
  <c r="C195" i="1"/>
  <c r="D194" i="1"/>
  <c r="G194" i="1" s="1"/>
  <c r="C194" i="1"/>
  <c r="D193" i="1"/>
  <c r="H193" i="1" s="1"/>
  <c r="C193" i="1"/>
  <c r="D192" i="1"/>
  <c r="H192" i="1" s="1"/>
  <c r="C192" i="1"/>
  <c r="D191" i="1"/>
  <c r="H191" i="1" s="1"/>
  <c r="C191" i="1"/>
  <c r="C190" i="1"/>
  <c r="H189" i="1"/>
  <c r="G189" i="1"/>
  <c r="D189" i="1"/>
  <c r="C189" i="1"/>
  <c r="H188" i="1"/>
  <c r="G188" i="1"/>
  <c r="D188" i="1"/>
  <c r="C188" i="1"/>
  <c r="D187" i="1"/>
  <c r="G187" i="1" s="1"/>
  <c r="C187" i="1"/>
  <c r="H186" i="1"/>
  <c r="G186" i="1"/>
  <c r="D186" i="1"/>
  <c r="C186" i="1"/>
  <c r="H185" i="1"/>
  <c r="G185" i="1"/>
  <c r="D185" i="1"/>
  <c r="C185" i="1"/>
  <c r="D184" i="1"/>
  <c r="G184" i="1" s="1"/>
  <c r="C184" i="1"/>
  <c r="D183" i="1"/>
  <c r="H183" i="1" s="1"/>
  <c r="C183" i="1"/>
  <c r="D182" i="1"/>
  <c r="H182" i="1" s="1"/>
  <c r="C182" i="1"/>
  <c r="D181" i="1"/>
  <c r="G181" i="1" s="1"/>
  <c r="C181" i="1"/>
  <c r="D180" i="1"/>
  <c r="G180" i="1" s="1"/>
  <c r="C180" i="1"/>
  <c r="H179" i="1"/>
  <c r="D179" i="1"/>
  <c r="G179" i="1" s="1"/>
  <c r="C179" i="1"/>
  <c r="D178" i="1"/>
  <c r="H178" i="1" s="1"/>
  <c r="C178" i="1"/>
  <c r="D177" i="1"/>
  <c r="G177" i="1" s="1"/>
  <c r="C177" i="1"/>
  <c r="H176" i="1"/>
  <c r="G176" i="1"/>
  <c r="D176" i="1"/>
  <c r="C176" i="1"/>
  <c r="D175" i="1"/>
  <c r="G175" i="1" s="1"/>
  <c r="C175" i="1"/>
  <c r="C174" i="1"/>
  <c r="D173" i="1"/>
  <c r="H173" i="1" s="1"/>
  <c r="C173" i="1"/>
  <c r="D172" i="1"/>
  <c r="H172" i="1" s="1"/>
  <c r="C172" i="1"/>
  <c r="D171" i="1"/>
  <c r="H171" i="1" s="1"/>
  <c r="C171" i="1"/>
  <c r="D170" i="1"/>
  <c r="H170" i="1" s="1"/>
  <c r="C170" i="1"/>
  <c r="D169" i="1"/>
  <c r="G169" i="1" s="1"/>
  <c r="C169" i="1"/>
  <c r="D168" i="1"/>
  <c r="G168" i="1" s="1"/>
  <c r="C168" i="1"/>
  <c r="D167" i="1"/>
  <c r="G167" i="1" s="1"/>
  <c r="C167" i="1"/>
  <c r="C166" i="1"/>
  <c r="H165" i="1"/>
  <c r="G165" i="1"/>
  <c r="D165" i="1"/>
  <c r="C165" i="1"/>
  <c r="D164" i="1"/>
  <c r="H164" i="1" s="1"/>
  <c r="C164" i="1"/>
  <c r="D163" i="1"/>
  <c r="H163" i="1" s="1"/>
  <c r="C163" i="1"/>
  <c r="D162" i="1"/>
  <c r="G162" i="1" s="1"/>
  <c r="C162" i="1"/>
  <c r="C161" i="1"/>
  <c r="H159" i="1"/>
  <c r="G159" i="1"/>
  <c r="D159" i="1"/>
  <c r="C159" i="1"/>
  <c r="H158" i="1"/>
  <c r="G158" i="1"/>
  <c r="D158" i="1"/>
  <c r="C158" i="1"/>
  <c r="D157" i="1"/>
  <c r="H157" i="1" s="1"/>
  <c r="C157" i="1"/>
  <c r="D156" i="1"/>
  <c r="G156" i="1" s="1"/>
  <c r="C156" i="1"/>
  <c r="D155" i="1"/>
  <c r="H155" i="1" s="1"/>
  <c r="C155" i="1"/>
  <c r="D154" i="1"/>
  <c r="H154" i="1" s="1"/>
  <c r="C154" i="1"/>
  <c r="D153" i="1"/>
  <c r="H153" i="1" s="1"/>
  <c r="C153" i="1"/>
  <c r="H152" i="1"/>
  <c r="G152" i="1"/>
  <c r="D152" i="1"/>
  <c r="C152" i="1"/>
  <c r="D151" i="1"/>
  <c r="H151" i="1" s="1"/>
  <c r="C151" i="1"/>
  <c r="C150" i="1"/>
  <c r="C149" i="1"/>
  <c r="D147" i="1"/>
  <c r="H147" i="1" s="1"/>
  <c r="C147" i="1"/>
  <c r="H146" i="1"/>
  <c r="G146" i="1"/>
  <c r="D146" i="1"/>
  <c r="C146" i="1"/>
  <c r="G145" i="1"/>
  <c r="D145" i="1"/>
  <c r="H145" i="1" s="1"/>
  <c r="C145" i="1"/>
  <c r="H144" i="1"/>
  <c r="G144" i="1"/>
  <c r="D144" i="1"/>
  <c r="C144" i="1"/>
  <c r="H143" i="1"/>
  <c r="G143" i="1"/>
  <c r="D143" i="1"/>
  <c r="C143" i="1"/>
  <c r="G142" i="1"/>
  <c r="D142" i="1"/>
  <c r="H142" i="1" s="1"/>
  <c r="C142" i="1"/>
  <c r="H141" i="1"/>
  <c r="G141" i="1"/>
  <c r="D141" i="1"/>
  <c r="C141" i="1"/>
  <c r="H140" i="1"/>
  <c r="G140" i="1"/>
  <c r="D140" i="1"/>
  <c r="C140" i="1"/>
  <c r="G139" i="1"/>
  <c r="D139" i="1"/>
  <c r="H139" i="1" s="1"/>
  <c r="C139" i="1"/>
  <c r="H138" i="1"/>
  <c r="G138" i="1"/>
  <c r="D138" i="1"/>
  <c r="C138" i="1"/>
  <c r="H137" i="1"/>
  <c r="G137" i="1"/>
  <c r="D137" i="1"/>
  <c r="C137" i="1"/>
  <c r="D136" i="1"/>
  <c r="H136" i="1" s="1"/>
  <c r="C136" i="1"/>
  <c r="H135" i="1"/>
  <c r="G135" i="1"/>
  <c r="D135" i="1"/>
  <c r="C135" i="1"/>
  <c r="H134" i="1"/>
  <c r="G134" i="1"/>
  <c r="D134" i="1"/>
  <c r="C134" i="1"/>
  <c r="D133" i="1"/>
  <c r="H133" i="1" s="1"/>
  <c r="C133" i="1"/>
  <c r="D132" i="1"/>
  <c r="H132" i="1" s="1"/>
  <c r="C132" i="1"/>
  <c r="C131" i="1"/>
  <c r="D130" i="1"/>
  <c r="H130" i="1" s="1"/>
  <c r="C130" i="1"/>
  <c r="H129" i="1"/>
  <c r="G129" i="1"/>
  <c r="D129" i="1"/>
  <c r="C129" i="1"/>
  <c r="H128" i="1"/>
  <c r="G128" i="1"/>
  <c r="D128" i="1"/>
  <c r="C128" i="1"/>
  <c r="D127" i="1"/>
  <c r="H127" i="1" s="1"/>
  <c r="C127" i="1"/>
  <c r="H126" i="1"/>
  <c r="G126" i="1"/>
  <c r="D126" i="1"/>
  <c r="C126" i="1"/>
  <c r="D125" i="1"/>
  <c r="G125" i="1" s="1"/>
  <c r="C125" i="1"/>
  <c r="D124" i="1"/>
  <c r="H124" i="1" s="1"/>
  <c r="C124" i="1"/>
  <c r="D123" i="1"/>
  <c r="H123" i="1" s="1"/>
  <c r="C123" i="1"/>
  <c r="D122" i="1"/>
  <c r="G122" i="1" s="1"/>
  <c r="C122" i="1"/>
  <c r="C121" i="1"/>
  <c r="H120" i="1"/>
  <c r="G120" i="1"/>
  <c r="D120" i="1"/>
  <c r="C120" i="1"/>
  <c r="H119" i="1"/>
  <c r="G119" i="1"/>
  <c r="D119" i="1"/>
  <c r="C119" i="1"/>
  <c r="G118" i="1"/>
  <c r="D118" i="1"/>
  <c r="H118" i="1" s="1"/>
  <c r="C118" i="1"/>
  <c r="H117" i="1"/>
  <c r="G117" i="1"/>
  <c r="D117" i="1"/>
  <c r="C117" i="1"/>
  <c r="H116" i="1"/>
  <c r="G116" i="1"/>
  <c r="D116" i="1"/>
  <c r="C116" i="1"/>
  <c r="G115" i="1"/>
  <c r="D115" i="1"/>
  <c r="H115" i="1" s="1"/>
  <c r="C115" i="1"/>
  <c r="H114" i="1"/>
  <c r="G114" i="1"/>
  <c r="D114" i="1"/>
  <c r="C114" i="1"/>
  <c r="H113" i="1"/>
  <c r="G113" i="1"/>
  <c r="D113" i="1"/>
  <c r="C113" i="1"/>
  <c r="G112" i="1"/>
  <c r="D112" i="1"/>
  <c r="H112" i="1" s="1"/>
  <c r="C112" i="1"/>
  <c r="H111" i="1"/>
  <c r="G111" i="1"/>
  <c r="D111" i="1"/>
  <c r="C111" i="1"/>
  <c r="H110" i="1"/>
  <c r="G110" i="1"/>
  <c r="D110" i="1"/>
  <c r="C110" i="1"/>
  <c r="G109" i="1"/>
  <c r="D109" i="1"/>
  <c r="H109" i="1" s="1"/>
  <c r="C109" i="1"/>
  <c r="C108" i="1"/>
  <c r="H107" i="1"/>
  <c r="G107" i="1"/>
  <c r="D107" i="1"/>
  <c r="C107" i="1"/>
  <c r="G106" i="1"/>
  <c r="D106" i="1"/>
  <c r="H106" i="1" s="1"/>
  <c r="C106" i="1"/>
  <c r="H105" i="1"/>
  <c r="G105" i="1"/>
  <c r="D105" i="1"/>
  <c r="C105" i="1"/>
  <c r="H104" i="1"/>
  <c r="G104" i="1"/>
  <c r="D104" i="1"/>
  <c r="C104" i="1"/>
  <c r="G103"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D76" i="1"/>
  <c r="H76" i="1" s="1"/>
  <c r="C76" i="1"/>
  <c r="G75" i="1"/>
  <c r="D75" i="1"/>
  <c r="C75" i="1"/>
  <c r="H75" i="1" s="1"/>
  <c r="D74" i="1"/>
  <c r="G74" i="1" s="1"/>
  <c r="C74" i="1"/>
  <c r="D73" i="1"/>
  <c r="H73" i="1" s="1"/>
  <c r="C73" i="1"/>
  <c r="G72" i="1"/>
  <c r="D72" i="1"/>
  <c r="C72" i="1"/>
  <c r="H72" i="1" s="1"/>
  <c r="G71" i="1"/>
  <c r="D71" i="1"/>
  <c r="C71" i="1"/>
  <c r="H71" i="1" s="1"/>
  <c r="D70" i="1"/>
  <c r="H70" i="1" s="1"/>
  <c r="C70" i="1"/>
  <c r="G69" i="1"/>
  <c r="D69" i="1"/>
  <c r="C69" i="1"/>
  <c r="H69" i="1" s="1"/>
  <c r="G68" i="1"/>
  <c r="D68" i="1"/>
  <c r="C68" i="1"/>
  <c r="H68" i="1" s="1"/>
  <c r="D67" i="1"/>
  <c r="H67" i="1" s="1"/>
  <c r="C67" i="1"/>
  <c r="G66" i="1"/>
  <c r="D66" i="1"/>
  <c r="C66" i="1"/>
  <c r="H66" i="1" s="1"/>
  <c r="G65" i="1"/>
  <c r="D65" i="1"/>
  <c r="C65" i="1"/>
  <c r="H65" i="1" s="1"/>
  <c r="D64" i="1"/>
  <c r="H64" i="1" s="1"/>
  <c r="C64" i="1"/>
  <c r="G63" i="1"/>
  <c r="D63" i="1"/>
  <c r="C63" i="1"/>
  <c r="H63" i="1" s="1"/>
  <c r="G62" i="1"/>
  <c r="D62" i="1"/>
  <c r="C62" i="1"/>
  <c r="H62" i="1" s="1"/>
  <c r="D61" i="1"/>
  <c r="H61" i="1" s="1"/>
  <c r="C61" i="1"/>
  <c r="G60" i="1"/>
  <c r="D60" i="1"/>
  <c r="C60" i="1"/>
  <c r="H60" i="1" s="1"/>
  <c r="G59" i="1"/>
  <c r="D59" i="1"/>
  <c r="C59" i="1"/>
  <c r="H59" i="1" s="1"/>
  <c r="D58" i="1"/>
  <c r="H58" i="1" s="1"/>
  <c r="C58" i="1"/>
  <c r="G57" i="1"/>
  <c r="D57" i="1"/>
  <c r="C57" i="1"/>
  <c r="H57" i="1" s="1"/>
  <c r="G56" i="1"/>
  <c r="D56" i="1"/>
  <c r="C56" i="1"/>
  <c r="H56" i="1" s="1"/>
  <c r="D55" i="1"/>
  <c r="H55" i="1" s="1"/>
  <c r="C55" i="1"/>
  <c r="G54" i="1"/>
  <c r="D54" i="1"/>
  <c r="C54" i="1"/>
  <c r="H54" i="1" s="1"/>
  <c r="G53" i="1"/>
  <c r="D53" i="1"/>
  <c r="C53" i="1"/>
  <c r="H53" i="1" s="1"/>
  <c r="D52" i="1"/>
  <c r="H52" i="1" s="1"/>
  <c r="C52" i="1"/>
  <c r="G51" i="1"/>
  <c r="D51" i="1"/>
  <c r="C51" i="1"/>
  <c r="H51" i="1" s="1"/>
  <c r="G50" i="1"/>
  <c r="D50" i="1"/>
  <c r="C50" i="1"/>
  <c r="H50" i="1" s="1"/>
  <c r="D49" i="1"/>
  <c r="H49" i="1" s="1"/>
  <c r="C49" i="1"/>
  <c r="G48" i="1"/>
  <c r="D48" i="1"/>
  <c r="C48" i="1"/>
  <c r="H48" i="1" s="1"/>
  <c r="G47" i="1"/>
  <c r="D47" i="1"/>
  <c r="C47" i="1"/>
  <c r="H47" i="1" s="1"/>
  <c r="D46" i="1"/>
  <c r="H46" i="1" s="1"/>
  <c r="C46" i="1"/>
  <c r="G46" i="1" s="1"/>
  <c r="G44" i="1"/>
  <c r="D44" i="1"/>
  <c r="C44" i="1"/>
  <c r="H44" i="1" s="1"/>
  <c r="D43" i="1"/>
  <c r="C43" i="1"/>
  <c r="H43" i="1" s="1"/>
  <c r="G42" i="1"/>
  <c r="D42" i="1"/>
  <c r="C42" i="1"/>
  <c r="H42" i="1" s="1"/>
  <c r="G41" i="1"/>
  <c r="D41" i="1"/>
  <c r="C41" i="1"/>
  <c r="H41" i="1" s="1"/>
  <c r="D40" i="1"/>
  <c r="C40" i="1"/>
  <c r="H40" i="1" s="1"/>
  <c r="G39" i="1"/>
  <c r="D39" i="1"/>
  <c r="C39" i="1"/>
  <c r="H39" i="1" s="1"/>
  <c r="G38" i="1"/>
  <c r="D38" i="1"/>
  <c r="C38" i="1"/>
  <c r="H38" i="1" s="1"/>
  <c r="D37" i="1"/>
  <c r="C37" i="1"/>
  <c r="H37" i="1" s="1"/>
  <c r="G36" i="1"/>
  <c r="D36" i="1"/>
  <c r="C36" i="1"/>
  <c r="H36" i="1" s="1"/>
  <c r="G35" i="1"/>
  <c r="D35" i="1"/>
  <c r="C35" i="1"/>
  <c r="H35" i="1" s="1"/>
  <c r="D34" i="1"/>
  <c r="C34" i="1"/>
  <c r="H34" i="1" s="1"/>
  <c r="G33" i="1"/>
  <c r="D33" i="1"/>
  <c r="C33" i="1"/>
  <c r="H33" i="1" s="1"/>
  <c r="G32" i="1"/>
  <c r="D32" i="1"/>
  <c r="C32" i="1"/>
  <c r="H32" i="1" s="1"/>
  <c r="D31" i="1"/>
  <c r="C31" i="1"/>
  <c r="H31" i="1" s="1"/>
  <c r="G30" i="1"/>
  <c r="D30" i="1"/>
  <c r="C30" i="1"/>
  <c r="H30" i="1" s="1"/>
  <c r="G29" i="1"/>
  <c r="D29" i="1"/>
  <c r="C29" i="1"/>
  <c r="H29" i="1" s="1"/>
  <c r="D28" i="1"/>
  <c r="C28" i="1"/>
  <c r="H28" i="1" s="1"/>
  <c r="G27" i="1"/>
  <c r="D27" i="1"/>
  <c r="C27" i="1"/>
  <c r="H27" i="1" s="1"/>
  <c r="G26" i="1"/>
  <c r="D26" i="1"/>
  <c r="C26" i="1"/>
  <c r="H26" i="1" s="1"/>
  <c r="D25" i="1"/>
  <c r="C25" i="1"/>
  <c r="H25" i="1" s="1"/>
  <c r="G24" i="1"/>
  <c r="D24" i="1"/>
  <c r="C24" i="1"/>
  <c r="H24" i="1" s="1"/>
  <c r="G23" i="1"/>
  <c r="D23" i="1"/>
  <c r="C23" i="1"/>
  <c r="H23" i="1" s="1"/>
  <c r="D22" i="1"/>
  <c r="C22" i="1"/>
  <c r="H22" i="1" s="1"/>
  <c r="G21" i="1"/>
  <c r="D21" i="1"/>
  <c r="C21" i="1"/>
  <c r="H21" i="1" s="1"/>
  <c r="G20" i="1"/>
  <c r="D20" i="1"/>
  <c r="C20" i="1"/>
  <c r="H20" i="1" s="1"/>
  <c r="D19" i="1"/>
  <c r="C19" i="1"/>
  <c r="H19" i="1" s="1"/>
  <c r="G18" i="1"/>
  <c r="D18" i="1"/>
  <c r="C18" i="1"/>
  <c r="H18" i="1" s="1"/>
  <c r="G17" i="1"/>
  <c r="D17" i="1"/>
  <c r="C17" i="1"/>
  <c r="H17" i="1" s="1"/>
  <c r="D16" i="1"/>
  <c r="C16" i="1"/>
  <c r="H16" i="1" s="1"/>
  <c r="G15" i="1"/>
  <c r="D15" i="1"/>
  <c r="C15" i="1"/>
  <c r="H15" i="1" s="1"/>
  <c r="G14" i="1"/>
  <c r="D14" i="1"/>
  <c r="C14" i="1"/>
  <c r="H14" i="1" s="1"/>
  <c r="D13" i="1"/>
  <c r="C13" i="1"/>
  <c r="H13" i="1" s="1"/>
  <c r="G12" i="1"/>
  <c r="D12" i="1"/>
  <c r="C12" i="1"/>
  <c r="H12" i="1" s="1"/>
  <c r="G11" i="1"/>
  <c r="D11" i="1"/>
  <c r="C11" i="1"/>
  <c r="H11" i="1" s="1"/>
  <c r="D10" i="1"/>
  <c r="C10" i="1"/>
  <c r="H10" i="1" s="1"/>
  <c r="G9" i="1"/>
  <c r="D9" i="1"/>
  <c r="C9" i="1"/>
  <c r="H9" i="1" s="1"/>
  <c r="G8" i="1"/>
  <c r="D8" i="1"/>
  <c r="C8" i="1"/>
  <c r="H8" i="1" s="1"/>
  <c r="D7" i="1"/>
  <c r="C7" i="1"/>
  <c r="H7" i="1" s="1"/>
  <c r="G6" i="1"/>
  <c r="D6" i="1"/>
  <c r="C6" i="1"/>
  <c r="H6" i="1" s="1"/>
  <c r="G5" i="1"/>
  <c r="D5" i="1"/>
  <c r="C5" i="1"/>
  <c r="H5" i="1" s="1"/>
  <c r="D4" i="1"/>
  <c r="C4" i="1"/>
  <c r="H4" i="1" s="1"/>
  <c r="D3" i="1"/>
  <c r="H300" i="1" l="1"/>
  <c r="G132" i="1"/>
  <c r="H168" i="1"/>
  <c r="G164" i="1"/>
  <c r="D131" i="1"/>
  <c r="G1594" i="1"/>
  <c r="H1586" i="1"/>
  <c r="E36" i="9"/>
  <c r="B36" i="9" s="1"/>
  <c r="E312" i="9"/>
  <c r="B312" i="9" s="1"/>
  <c r="G1670" i="1"/>
  <c r="G1686" i="1"/>
  <c r="H1587" i="1"/>
  <c r="H1683" i="1"/>
  <c r="C1681" i="1"/>
  <c r="H1681" i="1" s="1"/>
  <c r="H1669" i="1"/>
  <c r="G1669" i="1"/>
  <c r="C1634" i="1"/>
  <c r="G1607" i="1"/>
  <c r="G1606" i="1"/>
  <c r="H1602" i="1"/>
  <c r="G1602" i="1"/>
  <c r="C1604" i="1"/>
  <c r="H1604" i="1" s="1"/>
  <c r="G1591" i="1"/>
  <c r="D6" i="8"/>
  <c r="C1583" i="1" s="1"/>
  <c r="H636" i="1"/>
  <c r="G423" i="1"/>
  <c r="G414" i="1"/>
  <c r="G848" i="1"/>
  <c r="E82" i="9"/>
  <c r="B82" i="9" s="1"/>
  <c r="G836" i="1"/>
  <c r="G729" i="1"/>
  <c r="E49" i="9"/>
  <c r="B49" i="9" s="1"/>
  <c r="G726" i="1"/>
  <c r="H725" i="1"/>
  <c r="F236" i="9"/>
  <c r="B236" i="9" s="1"/>
  <c r="H648" i="1"/>
  <c r="G653" i="1"/>
  <c r="B296" i="9"/>
  <c r="G647" i="1"/>
  <c r="H649" i="1"/>
  <c r="G649" i="1"/>
  <c r="G646" i="1"/>
  <c r="G395" i="1"/>
  <c r="H381" i="1"/>
  <c r="G361" i="1"/>
  <c r="H375" i="1"/>
  <c r="G374" i="1"/>
  <c r="H374" i="1"/>
  <c r="F379" i="4"/>
  <c r="F426" i="4"/>
  <c r="H299" i="1"/>
  <c r="G302" i="1"/>
  <c r="E648" i="4"/>
  <c r="D642" i="1" s="1"/>
  <c r="G299" i="1"/>
  <c r="D422" i="1"/>
  <c r="F427" i="4"/>
  <c r="H422" i="1"/>
  <c r="G298" i="1"/>
  <c r="D647" i="4"/>
  <c r="E647" i="4"/>
  <c r="D641" i="1" s="1"/>
  <c r="G422" i="1"/>
  <c r="D421" i="1"/>
  <c r="G267" i="1"/>
  <c r="D265" i="1"/>
  <c r="H265" i="1" s="1"/>
  <c r="F269" i="4"/>
  <c r="G212" i="1"/>
  <c r="H213" i="1"/>
  <c r="H197" i="1"/>
  <c r="F194" i="4"/>
  <c r="B243" i="9"/>
  <c r="H194" i="1"/>
  <c r="G192" i="1"/>
  <c r="G191" i="1"/>
  <c r="F241" i="9"/>
  <c r="B241" i="9" s="1"/>
  <c r="G183" i="1"/>
  <c r="G182" i="1"/>
  <c r="H180" i="1"/>
  <c r="E51" i="9"/>
  <c r="B51" i="9" s="1"/>
  <c r="E50" i="9"/>
  <c r="B50" i="9" s="1"/>
  <c r="D174" i="1"/>
  <c r="G174" i="1" s="1"/>
  <c r="H177" i="1"/>
  <c r="G173" i="1"/>
  <c r="G171" i="1"/>
  <c r="G170" i="1"/>
  <c r="H167" i="1"/>
  <c r="G161" i="1"/>
  <c r="H161" i="1"/>
  <c r="F165" i="4"/>
  <c r="H162" i="1"/>
  <c r="H156" i="1"/>
  <c r="G155" i="1"/>
  <c r="G153" i="1"/>
  <c r="G150" i="1"/>
  <c r="H150" i="1"/>
  <c r="G147" i="1"/>
  <c r="G136" i="1"/>
  <c r="G133" i="1"/>
  <c r="G130" i="1"/>
  <c r="G127" i="1"/>
  <c r="F129" i="4"/>
  <c r="H125" i="1"/>
  <c r="G124" i="1"/>
  <c r="H121" i="1"/>
  <c r="G121" i="1"/>
  <c r="G123" i="1"/>
  <c r="H122" i="1"/>
  <c r="H108" i="1"/>
  <c r="G108" i="1"/>
  <c r="E106" i="4"/>
  <c r="D102" i="1" s="1"/>
  <c r="E46" i="9"/>
  <c r="B46" i="9" s="1"/>
  <c r="F112" i="4"/>
  <c r="H74" i="1"/>
  <c r="F49" i="4"/>
  <c r="E49" i="4"/>
  <c r="D45" i="1" s="1"/>
  <c r="F77" i="4"/>
  <c r="F7" i="4"/>
  <c r="G4" i="1"/>
  <c r="G7" i="1"/>
  <c r="G10" i="1"/>
  <c r="G13" i="1"/>
  <c r="G16" i="1"/>
  <c r="G19" i="1"/>
  <c r="G22" i="1"/>
  <c r="G25" i="1"/>
  <c r="G28" i="1"/>
  <c r="G31" i="1"/>
  <c r="G34" i="1"/>
  <c r="G37" i="1"/>
  <c r="G40" i="1"/>
  <c r="G43" i="1"/>
  <c r="G49" i="1"/>
  <c r="G52" i="1"/>
  <c r="G55" i="1"/>
  <c r="G58" i="1"/>
  <c r="G61" i="1"/>
  <c r="G64" i="1"/>
  <c r="G67" i="1"/>
  <c r="G70" i="1"/>
  <c r="G73" i="1"/>
  <c r="G76" i="1"/>
  <c r="G259" i="1"/>
  <c r="G262" i="1"/>
  <c r="G265" i="1"/>
  <c r="G268" i="1"/>
  <c r="G1542" i="1"/>
  <c r="J1542" i="1"/>
  <c r="H1542" i="1"/>
  <c r="G1548" i="1"/>
  <c r="I1548" i="1" s="1"/>
  <c r="G1554" i="1"/>
  <c r="I1554" i="1" s="1"/>
  <c r="H1575" i="1"/>
  <c r="G1578" i="1"/>
  <c r="I1578" i="1" s="1"/>
  <c r="G1641" i="1"/>
  <c r="E6" i="4"/>
  <c r="I1545" i="1"/>
  <c r="J1548" i="1"/>
  <c r="J1554" i="1"/>
  <c r="I1558" i="1"/>
  <c r="H1562" i="1"/>
  <c r="I1562" i="1" s="1"/>
  <c r="J1578" i="1"/>
  <c r="F571" i="4"/>
  <c r="C565" i="1"/>
  <c r="H1628" i="1"/>
  <c r="G1628" i="1"/>
  <c r="I1575" i="1"/>
  <c r="G1546" i="1"/>
  <c r="J1546" i="1"/>
  <c r="H1546" i="1"/>
  <c r="J1559" i="1"/>
  <c r="G1559" i="1"/>
  <c r="I1559" i="1" s="1"/>
  <c r="H1572" i="1"/>
  <c r="G1625" i="1"/>
  <c r="H1644" i="1"/>
  <c r="G1644" i="1"/>
  <c r="G163" i="1"/>
  <c r="G172" i="1"/>
  <c r="G178" i="1"/>
  <c r="G193" i="1"/>
  <c r="G301" i="1"/>
  <c r="G1649" i="1"/>
  <c r="D303" i="1"/>
  <c r="C3" i="1"/>
  <c r="C45" i="1"/>
  <c r="G151" i="1"/>
  <c r="G154" i="1"/>
  <c r="G157" i="1"/>
  <c r="H166" i="1"/>
  <c r="H169" i="1"/>
  <c r="H175" i="1"/>
  <c r="H181" i="1"/>
  <c r="H184" i="1"/>
  <c r="H187" i="1"/>
  <c r="H190" i="1"/>
  <c r="H196" i="1"/>
  <c r="H298" i="1"/>
  <c r="G415" i="1"/>
  <c r="G1569" i="1"/>
  <c r="I1569" i="1" s="1"/>
  <c r="C78" i="1"/>
  <c r="F82" i="4"/>
  <c r="D530" i="1"/>
  <c r="G1637" i="1"/>
  <c r="G1665" i="1"/>
  <c r="G1471" i="1"/>
  <c r="H1556" i="1"/>
  <c r="H1563" i="1"/>
  <c r="J1569" i="1"/>
  <c r="G1589" i="1"/>
  <c r="G1605" i="1"/>
  <c r="C160" i="1"/>
  <c r="J1576" i="1"/>
  <c r="G1576" i="1"/>
  <c r="I1576" i="1" s="1"/>
  <c r="G1490" i="1"/>
  <c r="G1544" i="1"/>
  <c r="I1544" i="1" s="1"/>
  <c r="J1544" i="1"/>
  <c r="H1544" i="1"/>
  <c r="J1557" i="1"/>
  <c r="G1557" i="1"/>
  <c r="I1557" i="1" s="1"/>
  <c r="G370" i="1"/>
  <c r="G373" i="1"/>
  <c r="G376" i="1"/>
  <c r="G379" i="1"/>
  <c r="G382" i="1"/>
  <c r="G385" i="1"/>
  <c r="G388" i="1"/>
  <c r="G391" i="1"/>
  <c r="G394" i="1"/>
  <c r="G397" i="1"/>
  <c r="G400" i="1"/>
  <c r="G403" i="1"/>
  <c r="G406" i="1"/>
  <c r="G409" i="1"/>
  <c r="J1574" i="1"/>
  <c r="G1574" i="1"/>
  <c r="I1574" i="1" s="1"/>
  <c r="G1577" i="1"/>
  <c r="H1639" i="1"/>
  <c r="D356" i="1"/>
  <c r="E6" i="5"/>
  <c r="D1012" i="1"/>
  <c r="H1557" i="1"/>
  <c r="J1561" i="1"/>
  <c r="G1561" i="1"/>
  <c r="I1561" i="1" s="1"/>
  <c r="G1567" i="1"/>
  <c r="I1567" i="1" s="1"/>
  <c r="G1585" i="1"/>
  <c r="G1601" i="1"/>
  <c r="G1617" i="1"/>
  <c r="F160" i="4"/>
  <c r="D466" i="4"/>
  <c r="F107" i="5"/>
  <c r="D88" i="5"/>
  <c r="E177" i="5"/>
  <c r="H336" i="9"/>
  <c r="E38" i="7"/>
  <c r="F231" i="9"/>
  <c r="F254" i="9"/>
  <c r="B254" i="9" s="1"/>
  <c r="B280" i="9"/>
  <c r="B290" i="9"/>
  <c r="D273" i="4"/>
  <c r="F274" i="4"/>
  <c r="E430" i="4"/>
  <c r="G345" i="9"/>
  <c r="E345" i="9" s="1"/>
  <c r="B58" i="9"/>
  <c r="B88" i="9"/>
  <c r="B111" i="9"/>
  <c r="B135" i="9"/>
  <c r="B171" i="9"/>
  <c r="B294" i="9"/>
  <c r="B305" i="9"/>
  <c r="G314" i="9"/>
  <c r="C578" i="1"/>
  <c r="C1124" i="1"/>
  <c r="C1538" i="1"/>
  <c r="G1584" i="1"/>
  <c r="G1588" i="1"/>
  <c r="G1592" i="1"/>
  <c r="G1596" i="1"/>
  <c r="G1600" i="1"/>
  <c r="G1604" i="1"/>
  <c r="G1608" i="1"/>
  <c r="G1612" i="1"/>
  <c r="G1616" i="1"/>
  <c r="G1620" i="1"/>
  <c r="G1624" i="1"/>
  <c r="G1632" i="1"/>
  <c r="G1636" i="1"/>
  <c r="G1640" i="1"/>
  <c r="G1648" i="1"/>
  <c r="G1652" i="1"/>
  <c r="G1656" i="1"/>
  <c r="G1660" i="1"/>
  <c r="G1664" i="1"/>
  <c r="G1668" i="1"/>
  <c r="G1672" i="1"/>
  <c r="G1676" i="1"/>
  <c r="G1680" i="1"/>
  <c r="G1684" i="1"/>
  <c r="F8" i="4"/>
  <c r="F50" i="4"/>
  <c r="F170" i="4"/>
  <c r="F457" i="4"/>
  <c r="F70" i="5"/>
  <c r="G316" i="9"/>
  <c r="G315" i="9"/>
  <c r="E315" i="9" s="1"/>
  <c r="B315" i="9" s="1"/>
  <c r="F150" i="5"/>
  <c r="D147" i="5"/>
  <c r="D274" i="5"/>
  <c r="D251" i="5" s="1"/>
  <c r="F277" i="5"/>
  <c r="F66" i="6"/>
  <c r="B25" i="9"/>
  <c r="B148" i="9"/>
  <c r="G190" i="9"/>
  <c r="E190" i="9" s="1"/>
  <c r="B190" i="9" s="1"/>
  <c r="G1549" i="1"/>
  <c r="I1549" i="1" s="1"/>
  <c r="G1551" i="1"/>
  <c r="I1551" i="1" s="1"/>
  <c r="G1553" i="1"/>
  <c r="I1553" i="1" s="1"/>
  <c r="G1564" i="1"/>
  <c r="I1564" i="1" s="1"/>
  <c r="G1566" i="1"/>
  <c r="I1566" i="1" s="1"/>
  <c r="G1568" i="1"/>
  <c r="I1568" i="1" s="1"/>
  <c r="G1570" i="1"/>
  <c r="I1570" i="1" s="1"/>
  <c r="G1579" i="1"/>
  <c r="I1579" i="1" s="1"/>
  <c r="G1581" i="1"/>
  <c r="I1581" i="1" s="1"/>
  <c r="F135" i="4"/>
  <c r="D321" i="4"/>
  <c r="D12" i="5"/>
  <c r="F13" i="5"/>
  <c r="H316" i="9"/>
  <c r="H315" i="9"/>
  <c r="E35" i="6"/>
  <c r="B96" i="9"/>
  <c r="G221" i="9"/>
  <c r="E221" i="9" s="1"/>
  <c r="B221" i="9" s="1"/>
  <c r="B252" i="9"/>
  <c r="E153" i="4"/>
  <c r="F362" i="4"/>
  <c r="D361" i="4"/>
  <c r="D491" i="4"/>
  <c r="G338" i="9"/>
  <c r="E338" i="9" s="1"/>
  <c r="B338" i="9" s="1"/>
  <c r="F203" i="5"/>
  <c r="E82" i="4"/>
  <c r="D78" i="1" s="1"/>
  <c r="F154" i="4"/>
  <c r="D202" i="4"/>
  <c r="D152" i="4" s="1"/>
  <c r="E491" i="4"/>
  <c r="D485" i="1" s="1"/>
  <c r="F252" i="5"/>
  <c r="E89" i="6"/>
  <c r="D1485" i="1" s="1"/>
  <c r="B29" i="9"/>
  <c r="B207" i="9"/>
  <c r="B317" i="9"/>
  <c r="C585" i="1"/>
  <c r="C1539" i="1"/>
  <c r="E164" i="4"/>
  <c r="D160" i="1" s="1"/>
  <c r="E202" i="4"/>
  <c r="D198" i="1" s="1"/>
  <c r="D262" i="4"/>
  <c r="F452" i="4"/>
  <c r="D431" i="4"/>
  <c r="D135" i="5"/>
  <c r="B106" i="9"/>
  <c r="D474" i="1"/>
  <c r="D1539" i="1"/>
  <c r="F203" i="4"/>
  <c r="D373" i="4"/>
  <c r="D141" i="6"/>
  <c r="D45" i="8"/>
  <c r="B39" i="9"/>
  <c r="B63" i="9"/>
  <c r="B76" i="9"/>
  <c r="B130" i="9"/>
  <c r="B166" i="9"/>
  <c r="D106" i="4"/>
  <c r="F231" i="4"/>
  <c r="D230" i="4"/>
  <c r="E373" i="4"/>
  <c r="D368" i="1" s="1"/>
  <c r="F523" i="4"/>
  <c r="D522" i="4"/>
  <c r="E629" i="4"/>
  <c r="D623" i="1" s="1"/>
  <c r="F5" i="6"/>
  <c r="E179" i="9"/>
  <c r="B179" i="9" s="1"/>
  <c r="F428" i="4"/>
  <c r="D597" i="4"/>
  <c r="G337" i="9"/>
  <c r="E337" i="9" s="1"/>
  <c r="B337" i="9" s="1"/>
  <c r="F197" i="5"/>
  <c r="D35" i="6"/>
  <c r="B70" i="9"/>
  <c r="E80" i="9"/>
  <c r="B80" i="9" s="1"/>
  <c r="B101" i="9"/>
  <c r="B234" i="9"/>
  <c r="B257" i="9"/>
  <c r="F298" i="9"/>
  <c r="B308" i="9"/>
  <c r="C592" i="1"/>
  <c r="C1300" i="1"/>
  <c r="C1510" i="1"/>
  <c r="C1540" i="1"/>
  <c r="F125" i="4"/>
  <c r="G336" i="9"/>
  <c r="E336" i="9" s="1"/>
  <c r="B336" i="9" s="1"/>
  <c r="F178" i="5"/>
  <c r="D177" i="5"/>
  <c r="E134" i="9"/>
  <c r="B134" i="9" s="1"/>
  <c r="E170" i="9"/>
  <c r="B170" i="9" s="1"/>
  <c r="B244" i="9"/>
  <c r="B270" i="9"/>
  <c r="E67" i="9"/>
  <c r="B67" i="9" s="1"/>
  <c r="E103" i="9"/>
  <c r="B103" i="9" s="1"/>
  <c r="E139" i="9"/>
  <c r="B139" i="9" s="1"/>
  <c r="G192" i="9"/>
  <c r="E192" i="9" s="1"/>
  <c r="B192" i="9" s="1"/>
  <c r="G217" i="9"/>
  <c r="E217" i="9" s="1"/>
  <c r="B217" i="9" s="1"/>
  <c r="G224" i="9"/>
  <c r="E224" i="9" s="1"/>
  <c r="B224" i="9" s="1"/>
  <c r="G302" i="9"/>
  <c r="E302" i="9" s="1"/>
  <c r="B302" i="9" s="1"/>
  <c r="D648" i="4"/>
  <c r="I10" i="9"/>
  <c r="G176" i="9"/>
  <c r="E176" i="9" s="1"/>
  <c r="B176" i="9" s="1"/>
  <c r="H179" i="9"/>
  <c r="G182" i="9"/>
  <c r="E182" i="9" s="1"/>
  <c r="B182" i="9" s="1"/>
  <c r="G193" i="9"/>
  <c r="E193" i="9" s="1"/>
  <c r="B193" i="9" s="1"/>
  <c r="G200" i="9"/>
  <c r="E200" i="9" s="1"/>
  <c r="B200" i="9" s="1"/>
  <c r="B255" i="9"/>
  <c r="B291" i="9"/>
  <c r="H314" i="9"/>
  <c r="E55" i="9"/>
  <c r="B55" i="9" s="1"/>
  <c r="E91" i="9"/>
  <c r="B91" i="9" s="1"/>
  <c r="E127" i="9"/>
  <c r="B127" i="9" s="1"/>
  <c r="E163" i="9"/>
  <c r="B163" i="9" s="1"/>
  <c r="G186" i="9"/>
  <c r="E186" i="9" s="1"/>
  <c r="B186" i="9" s="1"/>
  <c r="G204" i="9"/>
  <c r="E204" i="9" s="1"/>
  <c r="B204" i="9" s="1"/>
  <c r="G211" i="9"/>
  <c r="E211" i="9" s="1"/>
  <c r="B211" i="9" s="1"/>
  <c r="G218" i="9"/>
  <c r="E218" i="9" s="1"/>
  <c r="B218"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G156" i="9"/>
  <c r="E156" i="9" s="1"/>
  <c r="B156" i="9" s="1"/>
  <c r="G180" i="9"/>
  <c r="E180" i="9" s="1"/>
  <c r="B180" i="9" s="1"/>
  <c r="G187" i="9"/>
  <c r="E187" i="9" s="1"/>
  <c r="B187" i="9" s="1"/>
  <c r="G194" i="9"/>
  <c r="E194" i="9" s="1"/>
  <c r="B194" i="9" s="1"/>
  <c r="G205" i="9"/>
  <c r="E205" i="9" s="1"/>
  <c r="B205" i="9" s="1"/>
  <c r="E43" i="9"/>
  <c r="B43" i="9" s="1"/>
  <c r="E79" i="9"/>
  <c r="B79" i="9" s="1"/>
  <c r="E115" i="9"/>
  <c r="B115" i="9" s="1"/>
  <c r="H180" i="9"/>
  <c r="G198" i="9"/>
  <c r="E198" i="9" s="1"/>
  <c r="B198" i="9" s="1"/>
  <c r="G212" i="9"/>
  <c r="E212" i="9" s="1"/>
  <c r="B212" i="9" s="1"/>
  <c r="G223" i="9"/>
  <c r="E223" i="9" s="1"/>
  <c r="B223" i="9" s="1"/>
  <c r="G184" i="9"/>
  <c r="E184" i="9" s="1"/>
  <c r="B184" i="9" s="1"/>
  <c r="G191" i="9"/>
  <c r="E191" i="9" s="1"/>
  <c r="B191" i="9" s="1"/>
  <c r="G202" i="9"/>
  <c r="E202" i="9" s="1"/>
  <c r="B202" i="9" s="1"/>
  <c r="G310" i="9"/>
  <c r="E310" i="9" s="1"/>
  <c r="B310" i="9" s="1"/>
  <c r="G178" i="9"/>
  <c r="E178" i="9" s="1"/>
  <c r="B178" i="9" s="1"/>
  <c r="G195" i="9"/>
  <c r="E195" i="9" s="1"/>
  <c r="B195" i="9" s="1"/>
  <c r="G209" i="9"/>
  <c r="E209" i="9" s="1"/>
  <c r="B209" i="9" s="1"/>
  <c r="G220" i="9"/>
  <c r="E220" i="9" s="1"/>
  <c r="B220" i="9" s="1"/>
  <c r="G227" i="9"/>
  <c r="E227" i="9" s="1"/>
  <c r="B227" i="9" s="1"/>
  <c r="B264" i="9"/>
  <c r="H310" i="9"/>
  <c r="E319" i="9"/>
  <c r="B319" i="9" s="1"/>
  <c r="G175" i="9"/>
  <c r="E175" i="9" s="1"/>
  <c r="B175" i="9" s="1"/>
  <c r="G181" i="9"/>
  <c r="E181" i="9" s="1"/>
  <c r="B181" i="9" s="1"/>
  <c r="G188" i="9"/>
  <c r="E188" i="9" s="1"/>
  <c r="B188" i="9" s="1"/>
  <c r="G199" i="9"/>
  <c r="E199" i="9" s="1"/>
  <c r="B199" i="9" s="1"/>
  <c r="G206" i="9"/>
  <c r="E206" i="9" s="1"/>
  <c r="B206" i="9" s="1"/>
  <c r="B228" i="9"/>
  <c r="B231" i="9"/>
  <c r="B267" i="9"/>
  <c r="H174" i="1" l="1"/>
  <c r="G131" i="1"/>
  <c r="H131" i="1"/>
  <c r="G1681" i="1"/>
  <c r="D44" i="8"/>
  <c r="H19" i="9" s="1"/>
  <c r="E19" i="9" s="1"/>
  <c r="B19" i="9" s="1"/>
  <c r="H1634" i="1"/>
  <c r="G1634" i="1"/>
  <c r="H1583" i="1"/>
  <c r="G1583" i="1"/>
  <c r="E360" i="4"/>
  <c r="E417" i="4" s="1"/>
  <c r="D412" i="1" s="1"/>
  <c r="F647" i="4"/>
  <c r="C641" i="1"/>
  <c r="H421" i="1"/>
  <c r="G421" i="1"/>
  <c r="H641" i="1"/>
  <c r="G641" i="1"/>
  <c r="D299" i="4"/>
  <c r="C148" i="1"/>
  <c r="H17" i="3"/>
  <c r="C1255" i="1"/>
  <c r="F251" i="5"/>
  <c r="H24" i="3"/>
  <c r="F88" i="5"/>
  <c r="C1093" i="1"/>
  <c r="F12" i="5"/>
  <c r="D7" i="5"/>
  <c r="C1017" i="1"/>
  <c r="D430" i="4"/>
  <c r="C425" i="1"/>
  <c r="F431" i="4"/>
  <c r="H1485" i="1"/>
  <c r="G1485" i="1"/>
  <c r="D149" i="1"/>
  <c r="H24" i="9"/>
  <c r="E152" i="4"/>
  <c r="F321" i="4"/>
  <c r="C316" i="1"/>
  <c r="E316" i="9"/>
  <c r="B316" i="9" s="1"/>
  <c r="E535" i="4"/>
  <c r="I1542" i="1"/>
  <c r="D69" i="5"/>
  <c r="G160" i="1"/>
  <c r="H160" i="1"/>
  <c r="I1546" i="1"/>
  <c r="H1540" i="1"/>
  <c r="G1540" i="1"/>
  <c r="B345" i="9"/>
  <c r="E344" i="9"/>
  <c r="I10" i="3" s="1"/>
  <c r="C1152" i="1"/>
  <c r="F147" i="5"/>
  <c r="C591" i="1"/>
  <c r="F597" i="4"/>
  <c r="F466" i="4"/>
  <c r="C460" i="1"/>
  <c r="H530" i="1"/>
  <c r="G530" i="1"/>
  <c r="D1011" i="1"/>
  <c r="H299" i="9"/>
  <c r="F106" i="4"/>
  <c r="C102" i="1"/>
  <c r="D424" i="1"/>
  <c r="H1300" i="1"/>
  <c r="G1300" i="1"/>
  <c r="D360" i="4"/>
  <c r="F361" i="4"/>
  <c r="C356" i="1"/>
  <c r="G578" i="1"/>
  <c r="H578" i="1"/>
  <c r="F135" i="5"/>
  <c r="C1140" i="1"/>
  <c r="D535" i="4"/>
  <c r="H623" i="1"/>
  <c r="G623" i="1"/>
  <c r="F262" i="4"/>
  <c r="C258" i="1"/>
  <c r="F164" i="4"/>
  <c r="H78" i="1"/>
  <c r="G78" i="1"/>
  <c r="E141" i="6"/>
  <c r="F522" i="4"/>
  <c r="C516" i="1"/>
  <c r="C1622" i="1"/>
  <c r="I39" i="3"/>
  <c r="H1124" i="1"/>
  <c r="G1124" i="1"/>
  <c r="E314" i="9"/>
  <c r="B314" i="9" s="1"/>
  <c r="K1480" i="9"/>
  <c r="G24" i="9"/>
  <c r="E422" i="4"/>
  <c r="I16" i="3"/>
  <c r="D2" i="1"/>
  <c r="H1539" i="1"/>
  <c r="G1539" i="1"/>
  <c r="H474" i="1"/>
  <c r="G474" i="1"/>
  <c r="F491" i="4"/>
  <c r="C485" i="1"/>
  <c r="H592" i="1"/>
  <c r="G592" i="1"/>
  <c r="C269" i="1"/>
  <c r="F273" i="4"/>
  <c r="D176" i="5"/>
  <c r="F177" i="5"/>
  <c r="C1181" i="1"/>
  <c r="H23" i="3"/>
  <c r="F141" i="6"/>
  <c r="C1537" i="1"/>
  <c r="H30" i="3"/>
  <c r="C198" i="1"/>
  <c r="F202" i="4"/>
  <c r="G347" i="9"/>
  <c r="E347" i="9" s="1"/>
  <c r="F153" i="4"/>
  <c r="I34" i="3"/>
  <c r="D1571" i="1"/>
  <c r="F648" i="4"/>
  <c r="C642" i="1"/>
  <c r="D308" i="4"/>
  <c r="F373" i="4"/>
  <c r="C368" i="1"/>
  <c r="H585" i="1"/>
  <c r="G585" i="1"/>
  <c r="D1431" i="1"/>
  <c r="I27" i="3"/>
  <c r="G45" i="1"/>
  <c r="H45" i="1"/>
  <c r="H565" i="1"/>
  <c r="G565" i="1"/>
  <c r="D6" i="4"/>
  <c r="F274" i="5"/>
  <c r="C1278" i="1"/>
  <c r="H1538" i="1"/>
  <c r="G1538" i="1"/>
  <c r="H1510" i="1"/>
  <c r="G1510" i="1"/>
  <c r="G342" i="9"/>
  <c r="E342" i="9" s="1"/>
  <c r="F35" i="6"/>
  <c r="C1431" i="1"/>
  <c r="H27" i="3"/>
  <c r="C226" i="1"/>
  <c r="F230" i="4"/>
  <c r="E176" i="5"/>
  <c r="D1180" i="1" s="1"/>
  <c r="D1181" i="1"/>
  <c r="I23" i="3"/>
  <c r="H3" i="1"/>
  <c r="G3" i="1"/>
  <c r="C1621" i="1" l="1"/>
  <c r="H1621" i="1" s="1"/>
  <c r="I38" i="3"/>
  <c r="G343" i="9"/>
  <c r="E343" i="9" s="1"/>
  <c r="B343" i="9" s="1"/>
  <c r="E418" i="4"/>
  <c r="D413" i="1" s="1"/>
  <c r="D355" i="1"/>
  <c r="E640" i="4"/>
  <c r="D634" i="1" s="1"/>
  <c r="D529" i="1"/>
  <c r="H1571" i="1"/>
  <c r="G1571" i="1"/>
  <c r="C1180" i="1"/>
  <c r="F176" i="5"/>
  <c r="D6" i="5"/>
  <c r="F7" i="5"/>
  <c r="C1012" i="1"/>
  <c r="H21" i="3"/>
  <c r="H1431" i="1"/>
  <c r="G1431" i="1"/>
  <c r="E639" i="4"/>
  <c r="D633" i="1" s="1"/>
  <c r="H1152" i="1"/>
  <c r="G1152" i="1"/>
  <c r="H316" i="1"/>
  <c r="G316" i="1"/>
  <c r="H591" i="1"/>
  <c r="G591" i="1"/>
  <c r="H269" i="1"/>
  <c r="G269" i="1"/>
  <c r="E299" i="4"/>
  <c r="F299" i="4" s="1"/>
  <c r="D148" i="1"/>
  <c r="H148" i="1" s="1"/>
  <c r="I17" i="3"/>
  <c r="H516" i="1"/>
  <c r="G516" i="1"/>
  <c r="G149" i="1"/>
  <c r="H149" i="1"/>
  <c r="E24" i="9"/>
  <c r="I30" i="3"/>
  <c r="D1537" i="1"/>
  <c r="H9" i="3" s="1"/>
  <c r="D301" i="4"/>
  <c r="D423" i="4"/>
  <c r="C295" i="1"/>
  <c r="D640" i="4"/>
  <c r="C529" i="1"/>
  <c r="F535" i="4"/>
  <c r="H102" i="1"/>
  <c r="G102" i="1"/>
  <c r="H1140" i="1"/>
  <c r="G1140" i="1"/>
  <c r="H368" i="1"/>
  <c r="G368" i="1"/>
  <c r="H1537" i="1"/>
  <c r="G1537" i="1"/>
  <c r="H356" i="1"/>
  <c r="G356" i="1"/>
  <c r="H1255" i="1"/>
  <c r="G1255" i="1"/>
  <c r="B342" i="9"/>
  <c r="H1622" i="1"/>
  <c r="G1622" i="1"/>
  <c r="H1278" i="1"/>
  <c r="G1278" i="1"/>
  <c r="B347" i="9"/>
  <c r="E346" i="9"/>
  <c r="H198" i="1"/>
  <c r="G198" i="1"/>
  <c r="G485" i="1"/>
  <c r="H485" i="1"/>
  <c r="D417" i="4"/>
  <c r="F308" i="4"/>
  <c r="C303" i="1"/>
  <c r="C355" i="1"/>
  <c r="D418" i="4"/>
  <c r="F360" i="4"/>
  <c r="F69" i="5"/>
  <c r="C1074" i="1"/>
  <c r="H22" i="3"/>
  <c r="H425" i="1"/>
  <c r="G425" i="1"/>
  <c r="F152" i="4"/>
  <c r="H226" i="1"/>
  <c r="G226" i="1"/>
  <c r="H1017" i="1"/>
  <c r="G1017" i="1"/>
  <c r="H1093" i="1"/>
  <c r="G1093" i="1"/>
  <c r="D417" i="1"/>
  <c r="E643" i="4"/>
  <c r="H460" i="1"/>
  <c r="G460" i="1"/>
  <c r="D422" i="4"/>
  <c r="F6" i="4"/>
  <c r="D300" i="4"/>
  <c r="C2" i="1"/>
  <c r="H16" i="3"/>
  <c r="H642" i="1"/>
  <c r="G642" i="1"/>
  <c r="H1181" i="1"/>
  <c r="G1181" i="1"/>
  <c r="G258" i="1"/>
  <c r="H258" i="1"/>
  <c r="D639" i="4"/>
  <c r="C424" i="1"/>
  <c r="F430" i="4"/>
  <c r="E341" i="9" l="1"/>
  <c r="G1621" i="1"/>
  <c r="H11" i="3"/>
  <c r="N3" i="9" s="1"/>
  <c r="K3" i="9"/>
  <c r="I9" i="3"/>
  <c r="E301" i="4"/>
  <c r="D297" i="1" s="1"/>
  <c r="E423" i="4"/>
  <c r="F423" i="4" s="1"/>
  <c r="D295" i="1"/>
  <c r="H295" i="1" s="1"/>
  <c r="E300" i="4"/>
  <c r="F300" i="4"/>
  <c r="C296" i="1"/>
  <c r="C297" i="1"/>
  <c r="H1012" i="1"/>
  <c r="G1012" i="1"/>
  <c r="H424" i="1"/>
  <c r="G424" i="1"/>
  <c r="F422" i="4"/>
  <c r="C417" i="1"/>
  <c r="D643" i="4"/>
  <c r="D424" i="4"/>
  <c r="C412" i="1"/>
  <c r="F417" i="4"/>
  <c r="G306" i="9"/>
  <c r="E306" i="9" s="1"/>
  <c r="B306" i="9" s="1"/>
  <c r="F6" i="5"/>
  <c r="G299" i="9"/>
  <c r="E299" i="9" s="1"/>
  <c r="C1011" i="1"/>
  <c r="B24" i="9"/>
  <c r="G148" i="1"/>
  <c r="H355" i="1"/>
  <c r="G355" i="1"/>
  <c r="G303" i="1"/>
  <c r="H303" i="1"/>
  <c r="F418" i="4"/>
  <c r="C413" i="1"/>
  <c r="H2" i="1"/>
  <c r="G2" i="1"/>
  <c r="D644" i="4"/>
  <c r="D425" i="4"/>
  <c r="C418" i="1"/>
  <c r="G20" i="9"/>
  <c r="F639" i="4"/>
  <c r="C633" i="1"/>
  <c r="H1180" i="1"/>
  <c r="G1180" i="1"/>
  <c r="D637" i="1"/>
  <c r="H1074" i="1"/>
  <c r="G1074" i="1"/>
  <c r="H529" i="1"/>
  <c r="G529" i="1"/>
  <c r="F640" i="4"/>
  <c r="C634" i="1"/>
  <c r="I11" i="3" l="1"/>
  <c r="G295" i="1"/>
  <c r="F301" i="4"/>
  <c r="B299" i="9"/>
  <c r="G413" i="1"/>
  <c r="H413" i="1"/>
  <c r="H633" i="1"/>
  <c r="G633" i="1"/>
  <c r="G412" i="1"/>
  <c r="H412" i="1"/>
  <c r="F424" i="4"/>
  <c r="C419" i="1"/>
  <c r="D296" i="1"/>
  <c r="H296" i="1" s="1"/>
  <c r="H634" i="1"/>
  <c r="G634" i="1"/>
  <c r="D645" i="4"/>
  <c r="C637" i="1"/>
  <c r="F643" i="4"/>
  <c r="H417" i="1"/>
  <c r="G417" i="1"/>
  <c r="E425" i="4"/>
  <c r="D420" i="1" s="1"/>
  <c r="E644" i="4"/>
  <c r="F644" i="4" s="1"/>
  <c r="D418" i="1"/>
  <c r="G418" i="1" s="1"/>
  <c r="H20" i="9"/>
  <c r="E20" i="9" s="1"/>
  <c r="B20" i="9" s="1"/>
  <c r="E424" i="4"/>
  <c r="D419" i="1" s="1"/>
  <c r="H8" i="3"/>
  <c r="H1011" i="1"/>
  <c r="G1011" i="1"/>
  <c r="H297" i="1"/>
  <c r="G297" i="1"/>
  <c r="C420" i="1"/>
  <c r="D646" i="4"/>
  <c r="C638" i="1"/>
  <c r="F425" i="4" l="1"/>
  <c r="G419" i="1"/>
  <c r="H419" i="1"/>
  <c r="F645" i="4"/>
  <c r="D649" i="4"/>
  <c r="C639" i="1"/>
  <c r="H420" i="1"/>
  <c r="G420" i="1"/>
  <c r="M3" i="9"/>
  <c r="H418" i="1"/>
  <c r="D650" i="4"/>
  <c r="C640" i="1"/>
  <c r="E646" i="4"/>
  <c r="F646" i="4" s="1"/>
  <c r="D638" i="1"/>
  <c r="H638" i="1" s="1"/>
  <c r="E645" i="4"/>
  <c r="H637" i="1"/>
  <c r="G637" i="1"/>
  <c r="G296" i="1"/>
  <c r="G638" i="1" l="1"/>
  <c r="C643" i="1"/>
  <c r="H18" i="3"/>
  <c r="C644" i="1"/>
  <c r="H19" i="3"/>
  <c r="E649" i="4"/>
  <c r="F649" i="4" s="1"/>
  <c r="D639" i="1"/>
  <c r="G639" i="1" s="1"/>
  <c r="E650" i="4"/>
  <c r="G297" i="9" s="1"/>
  <c r="E297" i="9" s="1"/>
  <c r="B297" i="9" s="1"/>
  <c r="D640" i="1"/>
  <c r="H640" i="1" s="1"/>
  <c r="H334" i="9"/>
  <c r="G334" i="9"/>
  <c r="E334" i="9" s="1"/>
  <c r="B334" i="9" l="1"/>
  <c r="E298" i="9"/>
  <c r="I8" i="3" s="1"/>
  <c r="D644" i="1"/>
  <c r="G644" i="1" s="1"/>
  <c r="I19" i="3"/>
  <c r="H639" i="1"/>
  <c r="D643" i="1"/>
  <c r="H643" i="1" s="1"/>
  <c r="I18" i="3"/>
  <c r="G640" i="1"/>
  <c r="F650" i="4"/>
  <c r="G643" i="1" l="1"/>
  <c r="H7" i="3"/>
  <c r="J3" i="9" s="1"/>
  <c r="H644" i="1"/>
  <c r="G295" i="9" l="1"/>
  <c r="H18" i="9"/>
  <c r="H295" i="9"/>
  <c r="G18" i="9"/>
  <c r="I17" i="9"/>
  <c r="I7" i="9"/>
  <c r="H15" i="9"/>
  <c r="J13" i="9"/>
  <c r="L293" i="9"/>
  <c r="F293" i="9" s="1"/>
  <c r="K12" i="9"/>
  <c r="G22" i="9"/>
  <c r="I5" i="9"/>
  <c r="I9" i="9"/>
  <c r="G16" i="9"/>
  <c r="K7" i="9"/>
  <c r="I13" i="9"/>
  <c r="K13" i="9"/>
  <c r="I11" i="9"/>
  <c r="H21" i="9"/>
  <c r="L16" i="9"/>
  <c r="H16" i="9"/>
  <c r="K10" i="9"/>
  <c r="J8" i="9"/>
  <c r="K8" i="9"/>
  <c r="J17" i="9"/>
  <c r="J10" i="9"/>
  <c r="J9" i="9"/>
  <c r="H22" i="9"/>
  <c r="J5" i="9"/>
  <c r="K6" i="9"/>
  <c r="M15" i="9"/>
  <c r="G21" i="9"/>
  <c r="K9" i="9"/>
  <c r="I8" i="9"/>
  <c r="I12" i="9"/>
  <c r="J6" i="9"/>
  <c r="J12" i="9"/>
  <c r="I6" i="9"/>
  <c r="M16" i="9"/>
  <c r="J11" i="9"/>
  <c r="H17" i="9"/>
  <c r="G17" i="9"/>
  <c r="K11" i="9"/>
  <c r="L15" i="9"/>
  <c r="G15" i="9"/>
  <c r="K5" i="9"/>
  <c r="J7" i="9"/>
  <c r="E18" i="9" l="1"/>
  <c r="B18" i="9" s="1"/>
  <c r="E22" i="9"/>
  <c r="B22" i="9" s="1"/>
  <c r="E17" i="9"/>
  <c r="B17" i="9" s="1"/>
  <c r="E12" i="9"/>
  <c r="B12" i="9" s="1"/>
  <c r="E8" i="9"/>
  <c r="B8" i="9" s="1"/>
  <c r="E15" i="9"/>
  <c r="B293" i="9"/>
  <c r="F23" i="9"/>
  <c r="F15" i="9"/>
  <c r="E21" i="9"/>
  <c r="B21" i="9" s="1"/>
  <c r="F16" i="9"/>
  <c r="E5" i="9"/>
  <c r="E11" i="9"/>
  <c r="B11" i="9" s="1"/>
  <c r="E7" i="9"/>
  <c r="B7" i="9" s="1"/>
  <c r="E13" i="9"/>
  <c r="B13" i="9" s="1"/>
  <c r="E6" i="9"/>
  <c r="B6" i="9" s="1"/>
  <c r="E10" i="9"/>
  <c r="B10" i="9" s="1"/>
  <c r="E16" i="9"/>
  <c r="E9" i="9"/>
  <c r="B9" i="9" s="1"/>
  <c r="E295" i="9"/>
  <c r="E4" i="9" l="1"/>
  <c r="B5" i="9"/>
  <c r="F14" i="9"/>
  <c r="F3" i="9" s="1"/>
  <c r="B295" i="9"/>
  <c r="E23" i="9"/>
  <c r="I7" i="3" s="1"/>
  <c r="B16"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<sst xmlns="http://schemas.openxmlformats.org/spreadsheetml/2006/main" count="4719" uniqueCount="3650">
  <si>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</si>
  <si>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</si>
  <si>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</si>
  <si>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</si>
  <si>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</si>
  <si>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</si>
  <si>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</si>
  <si>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</si>
  <si>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</si>
  <si>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</si>
  <si>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</si>
  <si>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</si>
  <si>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</si>
  <si>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</si>
  <si>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</si>
  <si>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</si>
  <si>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</si>
  <si>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</si>
  <si>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</si>
  <si>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</si>
  <si>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</si>
  <si>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</si>
  <si>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</si>
  <si>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</si>
  <si>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</si>
  <si>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</si>
  <si>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</si>
  <si>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</si>
  <si>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</si>
  <si>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</si>
  <si>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</si>
  <si>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ODGOJ I OBRAZOVANJE DUBRAVA</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</si>
  <si>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</si>
  <si>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</si>
  <si>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</si>
  <si>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</si>
  <si>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</si>
  <si>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</si>
  <si>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</si>
  <si>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</si>
  <si>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</si>
  <si>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</si>
  <si>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</si>
  <si>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</si>
  <si>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</si>
  <si>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</si>
  <si>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</si>
  <si>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</si>
  <si>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</si>
  <si>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</si>
  <si>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</si>
  <si>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</si>
  <si>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</si>
  <si>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</si>
  <si>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</si>
  <si>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</si>
  <si>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7472 - CENTAR ZA ODGOJ I OBRAZOVANJE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</si>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</sst>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3662327.09</v>
      </c>
      <c r="D2" s="6">
        <f>'PR-RAS'!E6</f>
        <v>4258959.95</v>
      </c>
      <c r="E2" s="6">
        <v>0</v>
      </c>
      <c r="F2" s="6">
        <v>0</v>
      </c>
      <c r="G2" s="7">
        <f t="shared" ref="G2:G274" si="0">(B2/1000)*(C2*1+D2*2)</f>
        <v>12180.24699</v>
      </c>
      <c r="H2" s="7">
        <f t="shared" ref="H2:H274" si="1">ABS(C2-ROUND(C2,0))+ABS(D2-ROUND(D2,0))</f>
        <v>0.13999999966472387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29880.32</v>
      </c>
      <c r="D45" s="1">
        <f>'PR-RAS'!E49</f>
        <v>116644.53</v>
      </c>
      <c r="E45" s="1">
        <v>0</v>
      </c>
      <c r="F45" s="1">
        <v>0</v>
      </c>
      <c r="G45" s="2">
        <f t="shared" si="0"/>
        <v>11579.452719999999</v>
      </c>
      <c r="H45" s="2">
        <f t="shared" si="1"/>
        <v>0.79000000000087311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29880.32</v>
      </c>
      <c r="D73" s="1">
        <f>'PR-RAS'!E77</f>
        <v>116644.53</v>
      </c>
      <c r="E73" s="1">
        <v>0</v>
      </c>
      <c r="F73" s="1">
        <v>0</v>
      </c>
      <c r="G73" s="2">
        <f t="shared" si="0"/>
        <v>18948.195359999998</v>
      </c>
      <c r="H73" s="2">
        <f t="shared" si="1"/>
        <v>0.79000000000087311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29880.32</v>
      </c>
      <c r="D74" s="1">
        <f>'PR-RAS'!E78</f>
        <v>116644.53</v>
      </c>
      <c r="E74" s="1">
        <v>0</v>
      </c>
      <c r="F74" s="1">
        <v>0</v>
      </c>
      <c r="G74" s="2">
        <f t="shared" si="0"/>
        <v>19211.364740000001</v>
      </c>
      <c r="H74" s="2">
        <f t="shared" si="1"/>
        <v>0.79000000000087311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9891.4500000000007</v>
      </c>
      <c r="D102" s="1">
        <f>'PR-RAS'!E106</f>
        <v>10011.81</v>
      </c>
      <c r="E102" s="1">
        <v>0</v>
      </c>
      <c r="F102" s="1">
        <v>0</v>
      </c>
      <c r="G102" s="2">
        <f t="shared" si="0"/>
        <v>3021.4220700000001</v>
      </c>
      <c r="H102" s="2">
        <f t="shared" si="1"/>
        <v>0.64000000000123691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9891.4500000000007</v>
      </c>
      <c r="D108" s="1">
        <f>'PR-RAS'!E112</f>
        <v>10011.81</v>
      </c>
      <c r="E108" s="1">
        <v>0</v>
      </c>
      <c r="F108" s="1">
        <v>0</v>
      </c>
      <c r="G108" s="2">
        <f t="shared" si="0"/>
        <v>3200.9124899999997</v>
      </c>
      <c r="H108" s="2">
        <f t="shared" si="1"/>
        <v>0.64000000000123691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9891.4500000000007</v>
      </c>
      <c r="D113" s="1">
        <f>'PR-RAS'!E117</f>
        <v>10011.81</v>
      </c>
      <c r="E113" s="1">
        <v>0</v>
      </c>
      <c r="F113" s="1">
        <v>0</v>
      </c>
      <c r="G113" s="2">
        <f t="shared" si="0"/>
        <v>3350.4878400000002</v>
      </c>
      <c r="H113" s="2">
        <f t="shared" si="1"/>
        <v>0.64000000000123691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15440.21</v>
      </c>
      <c r="D121" s="1">
        <f>'PR-RAS'!E125</f>
        <v>34650.92</v>
      </c>
      <c r="E121" s="1">
        <v>0</v>
      </c>
      <c r="F121" s="1">
        <v>0</v>
      </c>
      <c r="G121" s="2">
        <f t="shared" si="0"/>
        <v>10169.045999999998</v>
      </c>
      <c r="H121" s="2">
        <f t="shared" si="1"/>
        <v>0.29000000000087311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4214.21</v>
      </c>
      <c r="D122" s="1">
        <f>'PR-RAS'!E126</f>
        <v>5794.02</v>
      </c>
      <c r="E122" s="1">
        <v>0</v>
      </c>
      <c r="F122" s="1">
        <v>0</v>
      </c>
      <c r="G122" s="2">
        <f t="shared" si="0"/>
        <v>1912.0722499999999</v>
      </c>
      <c r="H122" s="2">
        <f t="shared" si="1"/>
        <v>0.23000000000047294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93</v>
      </c>
      <c r="D123" s="1">
        <f>'PR-RAS'!E127</f>
        <v>362</v>
      </c>
      <c r="E123" s="1">
        <v>0</v>
      </c>
      <c r="F123" s="1">
        <v>0</v>
      </c>
      <c r="G123" s="2">
        <f t="shared" si="0"/>
        <v>99.673999999999992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4121.21</v>
      </c>
      <c r="D124" s="1">
        <f>'PR-RAS'!E128</f>
        <v>5432.02</v>
      </c>
      <c r="E124" s="1">
        <v>0</v>
      </c>
      <c r="F124" s="1">
        <v>0</v>
      </c>
      <c r="G124" s="2">
        <f t="shared" si="0"/>
        <v>1843.1857499999999</v>
      </c>
      <c r="H124" s="2">
        <f t="shared" si="1"/>
        <v>0.23000000000047294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11226</v>
      </c>
      <c r="D125" s="1">
        <f>'PR-RAS'!E129</f>
        <v>28856.9</v>
      </c>
      <c r="E125" s="1">
        <v>0</v>
      </c>
      <c r="F125" s="1">
        <v>0</v>
      </c>
      <c r="G125" s="2">
        <f t="shared" si="0"/>
        <v>8548.5352000000003</v>
      </c>
      <c r="H125" s="2">
        <f t="shared" si="1"/>
        <v>9.9999999998544808E-2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11226</v>
      </c>
      <c r="D126" s="1">
        <f>'PR-RAS'!E130</f>
        <v>15356.9</v>
      </c>
      <c r="E126" s="1">
        <v>0</v>
      </c>
      <c r="F126" s="1">
        <v>0</v>
      </c>
      <c r="G126" s="2">
        <f t="shared" si="0"/>
        <v>5242.4750000000004</v>
      </c>
      <c r="H126" s="2">
        <f t="shared" si="1"/>
        <v>0.1000000000003638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13500</v>
      </c>
      <c r="E127" s="1">
        <v>0</v>
      </c>
      <c r="F127" s="1">
        <v>0</v>
      </c>
      <c r="G127" s="2">
        <f t="shared" si="0"/>
        <v>3402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3607115.11</v>
      </c>
      <c r="D130" s="1">
        <f>'PR-RAS'!E134</f>
        <v>4097462.89</v>
      </c>
      <c r="E130" s="1">
        <v>0</v>
      </c>
      <c r="F130" s="1">
        <v>0</v>
      </c>
      <c r="G130" s="2">
        <f t="shared" si="0"/>
        <v>1522463.2748100001</v>
      </c>
      <c r="H130" s="2">
        <f t="shared" si="1"/>
        <v>0.21999999973922968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3607115.11</v>
      </c>
      <c r="D131" s="1">
        <f>'PR-RAS'!E135</f>
        <v>4097462.89</v>
      </c>
      <c r="E131" s="1">
        <v>0</v>
      </c>
      <c r="F131" s="1">
        <v>0</v>
      </c>
      <c r="G131" s="2">
        <f t="shared" si="0"/>
        <v>1534265.3157000002</v>
      </c>
      <c r="H131" s="2">
        <f t="shared" si="1"/>
        <v>0.21999999973922968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3604737.61</v>
      </c>
      <c r="D132" s="1">
        <f>'PR-RAS'!E136</f>
        <v>4081817.56</v>
      </c>
      <c r="E132" s="1">
        <v>0</v>
      </c>
      <c r="F132" s="1">
        <v>0</v>
      </c>
      <c r="G132" s="2">
        <f t="shared" si="0"/>
        <v>1541656.8276300002</v>
      </c>
      <c r="H132" s="2">
        <f t="shared" si="1"/>
        <v>0.83000000007450581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2377.5</v>
      </c>
      <c r="D133" s="1">
        <f>'PR-RAS'!E137</f>
        <v>15645.33</v>
      </c>
      <c r="E133" s="1">
        <v>0</v>
      </c>
      <c r="F133" s="1">
        <v>0</v>
      </c>
      <c r="G133" s="2">
        <f t="shared" si="0"/>
        <v>4444.1971200000007</v>
      </c>
      <c r="H133" s="2">
        <f t="shared" si="1"/>
        <v>0.82999999999992724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189.8</v>
      </c>
      <c r="E136" s="1">
        <v>0</v>
      </c>
      <c r="F136" s="1">
        <v>0</v>
      </c>
      <c r="G136" s="2">
        <f t="shared" si="0"/>
        <v>51.246000000000009</v>
      </c>
      <c r="H136" s="2">
        <f t="shared" si="1"/>
        <v>0.19999999999998863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189.8</v>
      </c>
      <c r="E147" s="1">
        <v>0</v>
      </c>
      <c r="F147" s="1">
        <v>0</v>
      </c>
      <c r="G147" s="2">
        <f t="shared" si="0"/>
        <v>55.421599999999998</v>
      </c>
      <c r="H147" s="2">
        <f t="shared" si="1"/>
        <v>0.19999999999998863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3692470.7899999996</v>
      </c>
      <c r="D148" s="1">
        <f>'PR-RAS'!E152</f>
        <v>4167167.5100000007</v>
      </c>
      <c r="E148" s="1">
        <v>0</v>
      </c>
      <c r="F148" s="1">
        <v>0</v>
      </c>
      <c r="G148" s="2">
        <f t="shared" si="0"/>
        <v>1767940.45407</v>
      </c>
      <c r="H148" s="2">
        <f t="shared" si="1"/>
        <v>0.69999999972060323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3043046.4099999997</v>
      </c>
      <c r="D149" s="1">
        <f>'PR-RAS'!E153</f>
        <v>3372791.3700000006</v>
      </c>
      <c r="E149" s="1">
        <v>0</v>
      </c>
      <c r="F149" s="1">
        <v>0</v>
      </c>
      <c r="G149" s="2">
        <f t="shared" si="0"/>
        <v>1448717.1142</v>
      </c>
      <c r="H149" s="2">
        <f t="shared" si="1"/>
        <v>0.78000000026077032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2543558.75</v>
      </c>
      <c r="D150" s="1">
        <f>'PR-RAS'!E154</f>
        <v>2795927.68</v>
      </c>
      <c r="E150" s="1">
        <v>0</v>
      </c>
      <c r="F150" s="1">
        <v>0</v>
      </c>
      <c r="G150" s="2">
        <f t="shared" si="0"/>
        <v>1212176.70239</v>
      </c>
      <c r="H150" s="2">
        <f t="shared" si="1"/>
        <v>0.56999999983236194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2288659.79</v>
      </c>
      <c r="D151" s="1">
        <f>'PR-RAS'!E155</f>
        <v>2575403.63</v>
      </c>
      <c r="E151" s="1">
        <v>0</v>
      </c>
      <c r="F151" s="1">
        <v>0</v>
      </c>
      <c r="G151" s="2">
        <f t="shared" si="0"/>
        <v>1115920.0574999999</v>
      </c>
      <c r="H151" s="2">
        <f t="shared" si="1"/>
        <v>0.58000000007450581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27390.43</v>
      </c>
      <c r="D153" s="1">
        <f>'PR-RAS'!E157</f>
        <v>48930.080000000002</v>
      </c>
      <c r="E153" s="1">
        <v>0</v>
      </c>
      <c r="F153" s="1">
        <v>0</v>
      </c>
      <c r="G153" s="2">
        <f t="shared" si="0"/>
        <v>19038.089679999997</v>
      </c>
      <c r="H153" s="2">
        <f t="shared" si="1"/>
        <v>0.51000000000203727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227508.53</v>
      </c>
      <c r="D154" s="1">
        <f>'PR-RAS'!E158</f>
        <v>171593.97</v>
      </c>
      <c r="E154" s="1">
        <v>0</v>
      </c>
      <c r="F154" s="1">
        <v>0</v>
      </c>
      <c r="G154" s="2">
        <f t="shared" si="0"/>
        <v>87316.559909999996</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82435.259999999995</v>
      </c>
      <c r="D155" s="1">
        <f>'PR-RAS'!E159</f>
        <v>115577.49</v>
      </c>
      <c r="E155" s="1">
        <v>0</v>
      </c>
      <c r="F155" s="1">
        <v>0</v>
      </c>
      <c r="G155" s="2">
        <f t="shared" si="0"/>
        <v>48292.896959999998</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417052.4</v>
      </c>
      <c r="D156" s="1">
        <f>'PR-RAS'!E160</f>
        <v>461286.2</v>
      </c>
      <c r="E156" s="1">
        <v>0</v>
      </c>
      <c r="F156" s="1">
        <v>0</v>
      </c>
      <c r="G156" s="2">
        <f t="shared" si="0"/>
        <v>207641.84400000001</v>
      </c>
      <c r="H156" s="2">
        <f t="shared" si="1"/>
        <v>0.6000000000349246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417052.4</v>
      </c>
      <c r="D158" s="1">
        <f>'PR-RAS'!E162</f>
        <v>461286.2</v>
      </c>
      <c r="E158" s="1">
        <v>0</v>
      </c>
      <c r="F158" s="1">
        <v>0</v>
      </c>
      <c r="G158" s="2">
        <f t="shared" si="0"/>
        <v>210321.09360000002</v>
      </c>
      <c r="H158" s="2">
        <f t="shared" si="1"/>
        <v>0.6000000000349246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575005.42000000004</v>
      </c>
      <c r="D160" s="1">
        <f>'PR-RAS'!E164</f>
        <v>714884.7699999999</v>
      </c>
      <c r="E160" s="1">
        <v>0</v>
      </c>
      <c r="F160" s="1">
        <v>0</v>
      </c>
      <c r="G160" s="2">
        <f t="shared" si="0"/>
        <v>318759.21863999998</v>
      </c>
      <c r="H160" s="2">
        <f t="shared" si="1"/>
        <v>0.65000000013969839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89479.53</v>
      </c>
      <c r="D161" s="1">
        <f>'PR-RAS'!E165</f>
        <v>95438.719999999987</v>
      </c>
      <c r="E161" s="1">
        <v>0</v>
      </c>
      <c r="F161" s="1">
        <v>0</v>
      </c>
      <c r="G161" s="2">
        <f t="shared" si="0"/>
        <v>44857.115199999993</v>
      </c>
      <c r="H161" s="2">
        <f t="shared" si="1"/>
        <v>0.75000000001455192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11273.72</v>
      </c>
      <c r="D162" s="1">
        <f>'PR-RAS'!E166</f>
        <v>7933.79</v>
      </c>
      <c r="E162" s="1">
        <v>0</v>
      </c>
      <c r="F162" s="1">
        <v>0</v>
      </c>
      <c r="G162" s="2">
        <f t="shared" si="0"/>
        <v>4369.7493000000004</v>
      </c>
      <c r="H162" s="2">
        <f t="shared" si="1"/>
        <v>0.49000000000069122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73673.429999999993</v>
      </c>
      <c r="D163" s="1">
        <f>'PR-RAS'!E167</f>
        <v>72772.17</v>
      </c>
      <c r="E163" s="1">
        <v>0</v>
      </c>
      <c r="F163" s="1">
        <v>0</v>
      </c>
      <c r="G163" s="2">
        <f t="shared" si="0"/>
        <v>35513.278740000002</v>
      </c>
      <c r="H163" s="2">
        <f t="shared" si="1"/>
        <v>0.59999999999126885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4532.38</v>
      </c>
      <c r="D164" s="1">
        <f>'PR-RAS'!E168</f>
        <v>14732.76</v>
      </c>
      <c r="E164" s="1">
        <v>0</v>
      </c>
      <c r="F164" s="1">
        <v>0</v>
      </c>
      <c r="G164" s="2">
        <f t="shared" si="0"/>
        <v>5541.6577000000007</v>
      </c>
      <c r="H164" s="2">
        <f t="shared" si="1"/>
        <v>0.61999999999989086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191611.44</v>
      </c>
      <c r="D166" s="1">
        <f>'PR-RAS'!E170</f>
        <v>190561.47</v>
      </c>
      <c r="E166" s="1">
        <v>0</v>
      </c>
      <c r="F166" s="1">
        <v>0</v>
      </c>
      <c r="G166" s="2">
        <f t="shared" si="0"/>
        <v>94501.17270000001</v>
      </c>
      <c r="H166" s="2">
        <f t="shared" si="1"/>
        <v>0.91000000000349246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30915.279999999999</v>
      </c>
      <c r="D167" s="1">
        <f>'PR-RAS'!E171</f>
        <v>31269.37</v>
      </c>
      <c r="E167" s="1">
        <v>0</v>
      </c>
      <c r="F167" s="1">
        <v>0</v>
      </c>
      <c r="G167" s="2">
        <f t="shared" si="0"/>
        <v>15513.367319999999</v>
      </c>
      <c r="H167" s="2">
        <f t="shared" si="1"/>
        <v>0.64999999999781721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75596.039999999994</v>
      </c>
      <c r="D168" s="1">
        <f>'PR-RAS'!E172</f>
        <v>82058.03</v>
      </c>
      <c r="E168" s="1">
        <v>0</v>
      </c>
      <c r="F168" s="1">
        <v>0</v>
      </c>
      <c r="G168" s="2">
        <f t="shared" si="0"/>
        <v>40031.920699999995</v>
      </c>
      <c r="H168" s="2">
        <f t="shared" si="1"/>
        <v>6.9999999992433004E-2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72802.52</v>
      </c>
      <c r="D169" s="1">
        <f>'PR-RAS'!E173</f>
        <v>67932.41</v>
      </c>
      <c r="E169" s="1">
        <v>0</v>
      </c>
      <c r="F169" s="1">
        <v>0</v>
      </c>
      <c r="G169" s="2">
        <f t="shared" si="0"/>
        <v>35056.113120000009</v>
      </c>
      <c r="H169" s="2">
        <f t="shared" si="1"/>
        <v>0.88999999999941792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6266.29</v>
      </c>
      <c r="D170" s="1">
        <f>'PR-RAS'!E174</f>
        <v>4271.24</v>
      </c>
      <c r="E170" s="1">
        <v>0</v>
      </c>
      <c r="F170" s="1">
        <v>0</v>
      </c>
      <c r="G170" s="2">
        <f t="shared" si="0"/>
        <v>2502.6821300000001</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5194.41</v>
      </c>
      <c r="D171" s="1">
        <f>'PR-RAS'!E175</f>
        <v>4576.3900000000003</v>
      </c>
      <c r="E171" s="1">
        <v>0</v>
      </c>
      <c r="F171" s="1">
        <v>0</v>
      </c>
      <c r="G171" s="2">
        <f t="shared" si="0"/>
        <v>2439.0223000000001</v>
      </c>
      <c r="H171" s="2">
        <f t="shared" si="1"/>
        <v>0.8000000000001819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836.9</v>
      </c>
      <c r="D173" s="1">
        <f>'PR-RAS'!E177</f>
        <v>454.03</v>
      </c>
      <c r="E173" s="1">
        <v>0</v>
      </c>
      <c r="F173" s="1">
        <v>0</v>
      </c>
      <c r="G173" s="2">
        <f t="shared" si="0"/>
        <v>300.13311999999996</v>
      </c>
      <c r="H173" s="2">
        <f t="shared" si="1"/>
        <v>0.12999999999999545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290545.3600000001</v>
      </c>
      <c r="D174" s="1">
        <f>'PR-RAS'!E178</f>
        <v>422081.87999999995</v>
      </c>
      <c r="E174" s="1">
        <v>0</v>
      </c>
      <c r="F174" s="1">
        <v>0</v>
      </c>
      <c r="G174" s="2">
        <f t="shared" si="0"/>
        <v>196304.67775999999</v>
      </c>
      <c r="H174" s="2">
        <f t="shared" si="1"/>
        <v>0.48000000015599653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7510.24</v>
      </c>
      <c r="D175" s="1">
        <f>'PR-RAS'!E179</f>
        <v>8371.27</v>
      </c>
      <c r="E175" s="1">
        <v>0</v>
      </c>
      <c r="F175" s="1">
        <v>0</v>
      </c>
      <c r="G175" s="2">
        <f t="shared" si="0"/>
        <v>4219.9837199999993</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22507.01</v>
      </c>
      <c r="D176" s="1">
        <f>'PR-RAS'!E180</f>
        <v>40814.160000000003</v>
      </c>
      <c r="E176" s="1">
        <v>0</v>
      </c>
      <c r="F176" s="1">
        <v>0</v>
      </c>
      <c r="G176" s="2">
        <f t="shared" si="0"/>
        <v>18223.68275</v>
      </c>
      <c r="H176" s="2">
        <f t="shared" si="1"/>
        <v>0.17000000000189175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2960.72</v>
      </c>
      <c r="D177" s="1">
        <f>'PR-RAS'!E181</f>
        <v>3801.81</v>
      </c>
      <c r="E177" s="1">
        <v>0</v>
      </c>
      <c r="F177" s="1">
        <v>0</v>
      </c>
      <c r="G177" s="2">
        <f t="shared" si="0"/>
        <v>1859.32384</v>
      </c>
      <c r="H177" s="2">
        <f t="shared" si="1"/>
        <v>0.47000000000025466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13086.94</v>
      </c>
      <c r="D178" s="1">
        <f>'PR-RAS'!E182</f>
        <v>22431.31</v>
      </c>
      <c r="E178" s="1">
        <v>0</v>
      </c>
      <c r="F178" s="1">
        <v>0</v>
      </c>
      <c r="G178" s="2">
        <f t="shared" si="0"/>
        <v>10257.072120000001</v>
      </c>
      <c r="H178" s="2">
        <f t="shared" si="1"/>
        <v>0.37000000000080036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229205.64</v>
      </c>
      <c r="D179" s="1">
        <f>'PR-RAS'!E183</f>
        <v>310949.90999999997</v>
      </c>
      <c r="E179" s="1">
        <v>0</v>
      </c>
      <c r="F179" s="1">
        <v>0</v>
      </c>
      <c r="G179" s="2">
        <f t="shared" si="0"/>
        <v>151496.77187999999</v>
      </c>
      <c r="H179" s="2">
        <f t="shared" si="1"/>
        <v>0.45000000001164153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3696.77</v>
      </c>
      <c r="D180" s="1">
        <f>'PR-RAS'!E184</f>
        <v>10545.22</v>
      </c>
      <c r="E180" s="1">
        <v>0</v>
      </c>
      <c r="F180" s="1">
        <v>0</v>
      </c>
      <c r="G180" s="2">
        <f t="shared" si="0"/>
        <v>4436.9105899999995</v>
      </c>
      <c r="H180" s="2">
        <f t="shared" si="1"/>
        <v>0.44999999999936335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5199.51</v>
      </c>
      <c r="D181" s="1">
        <f>'PR-RAS'!E185</f>
        <v>22180</v>
      </c>
      <c r="E181" s="1">
        <v>0</v>
      </c>
      <c r="F181" s="1">
        <v>0</v>
      </c>
      <c r="G181" s="2">
        <f t="shared" si="0"/>
        <v>8920.7117999999991</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2067.09</v>
      </c>
      <c r="D182" s="1">
        <f>'PR-RAS'!E186</f>
        <v>1740</v>
      </c>
      <c r="E182" s="1">
        <v>0</v>
      </c>
      <c r="F182" s="1">
        <v>0</v>
      </c>
      <c r="G182" s="2">
        <f t="shared" si="0"/>
        <v>1004.02329</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4311.4399999999996</v>
      </c>
      <c r="D183" s="1">
        <f>'PR-RAS'!E187</f>
        <v>1248.2</v>
      </c>
      <c r="E183" s="1">
        <v>0</v>
      </c>
      <c r="F183" s="1">
        <v>0</v>
      </c>
      <c r="G183" s="2">
        <f t="shared" si="0"/>
        <v>1239.0268799999999</v>
      </c>
      <c r="H183" s="2">
        <f t="shared" si="1"/>
        <v>0.6399999999996453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3369.0899999999997</v>
      </c>
      <c r="D190" s="1">
        <f>'PR-RAS'!E194</f>
        <v>6802.7</v>
      </c>
      <c r="E190" s="1">
        <v>0</v>
      </c>
      <c r="F190" s="1">
        <v>0</v>
      </c>
      <c r="G190" s="2">
        <f t="shared" si="0"/>
        <v>3208.1786099999995</v>
      </c>
      <c r="H190" s="2">
        <f t="shared" si="1"/>
        <v>0.38999999999987267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555.99</v>
      </c>
      <c r="E191" s="1">
        <v>0</v>
      </c>
      <c r="F191" s="1">
        <v>0</v>
      </c>
      <c r="G191" s="2">
        <f t="shared" si="0"/>
        <v>211.27620000000002</v>
      </c>
      <c r="H191" s="2">
        <f t="shared" si="1"/>
        <v>9.9999999999909051E-3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1291.2</v>
      </c>
      <c r="D192" s="1">
        <f>'PR-RAS'!E196</f>
        <v>1548.74</v>
      </c>
      <c r="E192" s="1">
        <v>0</v>
      </c>
      <c r="F192" s="1">
        <v>0</v>
      </c>
      <c r="G192" s="2">
        <f t="shared" si="0"/>
        <v>838.23788000000002</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271</v>
      </c>
      <c r="D194" s="1">
        <f>'PR-RAS'!E198</f>
        <v>25</v>
      </c>
      <c r="E194" s="1">
        <v>0</v>
      </c>
      <c r="F194" s="1">
        <v>0</v>
      </c>
      <c r="G194" s="2">
        <f t="shared" si="0"/>
        <v>61.953000000000003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834.5</v>
      </c>
      <c r="D195" s="1">
        <f>'PR-RAS'!E199</f>
        <v>3462.94</v>
      </c>
      <c r="E195" s="1">
        <v>0</v>
      </c>
      <c r="F195" s="1">
        <v>0</v>
      </c>
      <c r="G195" s="2">
        <f t="shared" si="0"/>
        <v>1505.5137200000001</v>
      </c>
      <c r="H195" s="2">
        <f t="shared" si="1"/>
        <v>0.55999999999994543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972.39</v>
      </c>
      <c r="D197" s="1">
        <f>'PR-RAS'!E201</f>
        <v>1210.03</v>
      </c>
      <c r="E197" s="1">
        <v>0</v>
      </c>
      <c r="F197" s="1">
        <v>0</v>
      </c>
      <c r="G197" s="2">
        <f t="shared" si="0"/>
        <v>664.92020000000002</v>
      </c>
      <c r="H197" s="2">
        <f t="shared" si="1"/>
        <v>0.41999999999995907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1062.3999999999999</v>
      </c>
      <c r="D198" s="1">
        <f>'PR-RAS'!E202</f>
        <v>1196.22</v>
      </c>
      <c r="E198" s="1">
        <v>0</v>
      </c>
      <c r="F198" s="1">
        <v>0</v>
      </c>
      <c r="G198" s="2">
        <f t="shared" si="0"/>
        <v>680.6034800000001</v>
      </c>
      <c r="H198" s="2">
        <f t="shared" si="1"/>
        <v>0.61999999999989086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1062.3999999999999</v>
      </c>
      <c r="D212" s="1">
        <f>'PR-RAS'!E216</f>
        <v>1196.22</v>
      </c>
      <c r="E212" s="1">
        <v>0</v>
      </c>
      <c r="F212" s="1">
        <v>0</v>
      </c>
      <c r="G212" s="2">
        <f t="shared" si="0"/>
        <v>728.97123999999997</v>
      </c>
      <c r="H212" s="2">
        <f t="shared" si="1"/>
        <v>0.61999999999989086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1039.8699999999999</v>
      </c>
      <c r="D213" s="1">
        <f>'PR-RAS'!E217</f>
        <v>1196.22</v>
      </c>
      <c r="E213" s="1">
        <v>0</v>
      </c>
      <c r="F213" s="1">
        <v>0</v>
      </c>
      <c r="G213" s="2">
        <f t="shared" si="0"/>
        <v>727.64972</v>
      </c>
      <c r="H213" s="2">
        <f t="shared" si="1"/>
        <v>0.35000000000013642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22.53</v>
      </c>
      <c r="D215" s="1">
        <f>'PR-RAS'!E219</f>
        <v>0</v>
      </c>
      <c r="E215" s="1">
        <v>0</v>
      </c>
      <c r="F215" s="1">
        <v>0</v>
      </c>
      <c r="G215" s="2">
        <f t="shared" si="0"/>
        <v>4.8214199999999998</v>
      </c>
      <c r="H215" s="2">
        <f t="shared" si="1"/>
        <v>0.46999999999999886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73356.56</v>
      </c>
      <c r="D258" s="1">
        <f>'PR-RAS'!E262</f>
        <v>78295.149999999994</v>
      </c>
      <c r="E258" s="1">
        <v>0</v>
      </c>
      <c r="F258" s="1">
        <v>0</v>
      </c>
      <c r="G258" s="2">
        <f t="shared" si="0"/>
        <v>59096.34302</v>
      </c>
      <c r="H258" s="2">
        <f t="shared" si="1"/>
        <v>0.58999999999650754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73356.56</v>
      </c>
      <c r="D265" s="1">
        <f>'PR-RAS'!E269</f>
        <v>78295.149999999994</v>
      </c>
      <c r="E265" s="1">
        <v>0</v>
      </c>
      <c r="F265" s="1">
        <v>0</v>
      </c>
      <c r="G265" s="2">
        <f t="shared" si="0"/>
        <v>60705.971039999997</v>
      </c>
      <c r="H265" s="2">
        <f t="shared" si="1"/>
        <v>0.58999999999650754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4592.55</v>
      </c>
      <c r="D266" s="1">
        <f>'PR-RAS'!E270</f>
        <v>6615.43</v>
      </c>
      <c r="E266" s="1">
        <v>0</v>
      </c>
      <c r="F266" s="1">
        <v>0</v>
      </c>
      <c r="G266" s="2">
        <f t="shared" si="0"/>
        <v>4723.2036500000004</v>
      </c>
      <c r="H266" s="2">
        <f t="shared" si="1"/>
        <v>0.88000000000010914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68764.009999999995</v>
      </c>
      <c r="D267" s="1">
        <f>'PR-RAS'!E271</f>
        <v>71679.72</v>
      </c>
      <c r="E267" s="1">
        <v>0</v>
      </c>
      <c r="F267" s="1">
        <v>0</v>
      </c>
      <c r="G267" s="2">
        <f t="shared" si="0"/>
        <v>56424.837700000004</v>
      </c>
      <c r="H267" s="2">
        <f t="shared" si="1"/>
        <v>0.28999999999359716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3692470.7899999996</v>
      </c>
      <c r="D295" s="1">
        <f>'PR-RAS'!E299</f>
        <v>4167167.5100000007</v>
      </c>
      <c r="E295" s="1">
        <v>0</v>
      </c>
      <c r="F295" s="1">
        <v>0</v>
      </c>
      <c r="G295" s="2">
        <f t="shared" si="12"/>
        <v>3535880.90814</v>
      </c>
      <c r="H295" s="2">
        <f t="shared" si="13"/>
        <v>0.69999999972060323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91792.439999999478</v>
      </c>
      <c r="E296" s="1">
        <v>0</v>
      </c>
      <c r="F296" s="1">
        <v>0</v>
      </c>
      <c r="G296" s="2">
        <f t="shared" si="12"/>
        <v>54157.539599999691</v>
      </c>
      <c r="H296" s="2">
        <f t="shared" si="13"/>
        <v>0.43999999947845936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30143.699999999721</v>
      </c>
      <c r="D297" s="1">
        <f>'PR-RAS'!E301</f>
        <v>0</v>
      </c>
      <c r="E297" s="1">
        <v>0</v>
      </c>
      <c r="F297" s="1">
        <v>0</v>
      </c>
      <c r="G297" s="2">
        <f t="shared" si="12"/>
        <v>8922.5351999999166</v>
      </c>
      <c r="H297" s="2">
        <f t="shared" si="13"/>
        <v>0.30000000027939677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44026.36</v>
      </c>
      <c r="E298" s="1">
        <v>0</v>
      </c>
      <c r="F298" s="1">
        <v>0</v>
      </c>
      <c r="G298" s="2">
        <f t="shared" si="12"/>
        <v>26151.65784</v>
      </c>
      <c r="H298" s="2">
        <f t="shared" si="13"/>
        <v>0.36000000000058208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90685.34</v>
      </c>
      <c r="D300" s="1">
        <f>'PR-RAS'!E304</f>
        <v>98542.87</v>
      </c>
      <c r="E300" s="1">
        <v>0</v>
      </c>
      <c r="F300" s="1">
        <v>0</v>
      </c>
      <c r="G300" s="2">
        <f t="shared" si="12"/>
        <v>86043.552919999987</v>
      </c>
      <c r="H300" s="2">
        <f t="shared" si="13"/>
        <v>0.47000000000116415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87880.7</v>
      </c>
      <c r="D301" s="1">
        <f>'PR-RAS'!E305</f>
        <v>96770.79</v>
      </c>
      <c r="E301" s="1">
        <v>0</v>
      </c>
      <c r="F301" s="1">
        <v>0</v>
      </c>
      <c r="G301" s="2">
        <f t="shared" si="12"/>
        <v>84426.683999999994</v>
      </c>
      <c r="H301" s="2">
        <f t="shared" si="13"/>
        <v>0.51000000000931323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4352.3900000000003</v>
      </c>
      <c r="D355" s="1">
        <f>'PR-RAS'!E360</f>
        <v>30097.54</v>
      </c>
      <c r="E355" s="1">
        <v>0</v>
      </c>
      <c r="F355" s="1">
        <v>0</v>
      </c>
      <c r="G355" s="2">
        <f t="shared" si="12"/>
        <v>22849.804379999998</v>
      </c>
      <c r="H355" s="2">
        <f t="shared" si="13"/>
        <v>0.8499999999994543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6483.75</v>
      </c>
      <c r="E356" s="1">
        <v>0</v>
      </c>
      <c r="F356" s="1">
        <v>0</v>
      </c>
      <c r="G356" s="2">
        <f t="shared" si="12"/>
        <v>4603.4624999999996</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6483.75</v>
      </c>
      <c r="E361" s="1">
        <v>0</v>
      </c>
      <c r="F361" s="1">
        <v>0</v>
      </c>
      <c r="G361" s="2">
        <f t="shared" si="12"/>
        <v>4668.3</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6483.75</v>
      </c>
      <c r="E365" s="1">
        <v>0</v>
      </c>
      <c r="F365" s="1">
        <v>0</v>
      </c>
      <c r="G365" s="2">
        <f t="shared" si="12"/>
        <v>4720.17</v>
      </c>
      <c r="H365" s="2">
        <f t="shared" si="13"/>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4352.3900000000003</v>
      </c>
      <c r="D368" s="1">
        <f>'PR-RAS'!E373</f>
        <v>23613.79</v>
      </c>
      <c r="E368" s="1">
        <v>0</v>
      </c>
      <c r="F368" s="1">
        <v>0</v>
      </c>
      <c r="G368" s="2">
        <f t="shared" si="12"/>
        <v>18929.848989999999</v>
      </c>
      <c r="H368" s="2">
        <f t="shared" si="13"/>
        <v>0.5999999999994543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4352.3900000000003</v>
      </c>
      <c r="D374" s="1">
        <f>'PR-RAS'!E379</f>
        <v>10113.790000000001</v>
      </c>
      <c r="E374" s="1">
        <v>0</v>
      </c>
      <c r="F374" s="1">
        <v>0</v>
      </c>
      <c r="G374" s="2">
        <f t="shared" si="12"/>
        <v>9168.3288100000009</v>
      </c>
      <c r="H374" s="2">
        <f t="shared" si="13"/>
        <v>0.5999999999994543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1724.99</v>
      </c>
      <c r="D375" s="1">
        <f>'PR-RAS'!E380</f>
        <v>0</v>
      </c>
      <c r="E375" s="1">
        <v>0</v>
      </c>
      <c r="F375" s="1">
        <v>0</v>
      </c>
      <c r="G375" s="2">
        <f t="shared" si="12"/>
        <v>645.14625999999998</v>
      </c>
      <c r="H375" s="2">
        <f t="shared" si="13"/>
        <v>9.9999999999909051E-3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2627.4</v>
      </c>
      <c r="D381" s="1">
        <f>'PR-RAS'!E386</f>
        <v>10113.790000000001</v>
      </c>
      <c r="E381" s="1">
        <v>0</v>
      </c>
      <c r="F381" s="1">
        <v>0</v>
      </c>
      <c r="G381" s="2">
        <f t="shared" si="12"/>
        <v>8684.8924000000006</v>
      </c>
      <c r="H381" s="2">
        <f t="shared" si="13"/>
        <v>0.60999999999921783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13500</v>
      </c>
      <c r="E393" s="1">
        <v>0</v>
      </c>
      <c r="F393" s="1">
        <v>0</v>
      </c>
      <c r="G393" s="2">
        <f t="shared" si="12"/>
        <v>10584</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13500</v>
      </c>
      <c r="E395" s="1">
        <v>0</v>
      </c>
      <c r="F395" s="1">
        <v>0</v>
      </c>
      <c r="G395" s="2">
        <f t="shared" si="12"/>
        <v>10638</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4352.3900000000003</v>
      </c>
      <c r="D413" s="1">
        <f>'PR-RAS'!E418</f>
        <v>30097.54</v>
      </c>
      <c r="E413" s="1">
        <v>0</v>
      </c>
      <c r="F413" s="1">
        <v>0</v>
      </c>
      <c r="G413" s="2">
        <f t="shared" si="12"/>
        <v>26593.557639999999</v>
      </c>
      <c r="H413" s="2">
        <f t="shared" si="13"/>
        <v>0.8499999999994543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3662327.09</v>
      </c>
      <c r="D417" s="1">
        <f>'PR-RAS'!E422</f>
        <v>4258959.95</v>
      </c>
      <c r="E417" s="1">
        <v>0</v>
      </c>
      <c r="F417" s="1">
        <v>0</v>
      </c>
      <c r="G417" s="2">
        <f t="shared" si="12"/>
        <v>5066982.7478400003</v>
      </c>
      <c r="H417" s="2">
        <f t="shared" si="13"/>
        <v>0.13999999966472387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3696823.1799999997</v>
      </c>
      <c r="D418" s="1">
        <f>'PR-RAS'!E423</f>
        <v>4197265.0500000007</v>
      </c>
      <c r="E418" s="1">
        <v>0</v>
      </c>
      <c r="F418" s="1">
        <v>0</v>
      </c>
      <c r="G418" s="2">
        <f t="shared" si="12"/>
        <v>5042094.31776</v>
      </c>
      <c r="H418" s="2">
        <f t="shared" si="13"/>
        <v>0.23000000044703484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61694.899999999441</v>
      </c>
      <c r="E419" s="1">
        <v>0</v>
      </c>
      <c r="F419" s="1">
        <v>0</v>
      </c>
      <c r="G419" s="2">
        <f t="shared" si="12"/>
        <v>51576.936399999533</v>
      </c>
      <c r="H419" s="2">
        <f t="shared" si="13"/>
        <v>0.10000000055879354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34496.089999999851</v>
      </c>
      <c r="D420" s="1">
        <f>'PR-RAS'!E425</f>
        <v>0</v>
      </c>
      <c r="E420" s="1">
        <v>0</v>
      </c>
      <c r="F420" s="1">
        <v>0</v>
      </c>
      <c r="G420" s="2">
        <f t="shared" si="12"/>
        <v>14453.861709999937</v>
      </c>
      <c r="H420" s="2">
        <f t="shared" si="13"/>
        <v>8.9999999850988388E-2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44026.36</v>
      </c>
      <c r="E421" s="1">
        <v>0</v>
      </c>
      <c r="F421" s="1">
        <v>0</v>
      </c>
      <c r="G421" s="2">
        <f t="shared" si="12"/>
        <v>36982.142399999997</v>
      </c>
      <c r="H421" s="2">
        <f t="shared" si="13"/>
        <v>0.36000000000058208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90685.34</v>
      </c>
      <c r="D423" s="1">
        <f>'PR-RAS'!E428</f>
        <v>98542.87</v>
      </c>
      <c r="E423" s="1">
        <v>0</v>
      </c>
      <c r="F423" s="1">
        <v>0</v>
      </c>
      <c r="G423" s="2">
        <f t="shared" si="12"/>
        <v>121439.39575999998</v>
      </c>
      <c r="H423" s="2">
        <f t="shared" si="13"/>
        <v>0.47000000000116415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3662327.09</v>
      </c>
      <c r="D637" s="1">
        <f>'PR-RAS'!E643</f>
        <v>4258959.95</v>
      </c>
      <c r="E637" s="1">
        <v>0</v>
      </c>
      <c r="F637" s="1">
        <v>0</v>
      </c>
      <c r="G637" s="2">
        <f t="shared" si="14"/>
        <v>7746637.0856400002</v>
      </c>
      <c r="H637" s="2">
        <f t="shared" si="15"/>
        <v>0.13999999966472387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3696823.1799999997</v>
      </c>
      <c r="D638" s="1">
        <f>'PR-RAS'!E644</f>
        <v>4197265.0500000007</v>
      </c>
      <c r="E638" s="1">
        <v>0</v>
      </c>
      <c r="F638" s="1">
        <v>0</v>
      </c>
      <c r="G638" s="2">
        <f t="shared" si="14"/>
        <v>7702192.0393600008</v>
      </c>
      <c r="H638" s="2">
        <f t="shared" si="15"/>
        <v>0.23000000044703484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61694.899999999441</v>
      </c>
      <c r="E639" s="1">
        <v>0</v>
      </c>
      <c r="F639" s="1">
        <v>0</v>
      </c>
      <c r="G639" s="2">
        <f t="shared" si="14"/>
        <v>78722.692399999287</v>
      </c>
      <c r="H639" s="2">
        <f t="shared" si="15"/>
        <v>0.10000000055879354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34496.089999999851</v>
      </c>
      <c r="D640" s="1">
        <f>'PR-RAS'!E646</f>
        <v>0</v>
      </c>
      <c r="E640" s="1">
        <v>0</v>
      </c>
      <c r="F640" s="1">
        <v>0</v>
      </c>
      <c r="G640" s="2">
        <f t="shared" si="14"/>
        <v>22043.001509999904</v>
      </c>
      <c r="H640" s="2">
        <f t="shared" si="15"/>
        <v>8.9999999850988388E-2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44026.36</v>
      </c>
      <c r="E641" s="1">
        <v>0</v>
      </c>
      <c r="F641" s="1">
        <v>0</v>
      </c>
      <c r="G641" s="2">
        <f t="shared" si="14"/>
        <v>56353.7408</v>
      </c>
      <c r="H641" s="2">
        <f t="shared" si="15"/>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105721.25999999944</v>
      </c>
      <c r="E643" s="1">
        <v>0</v>
      </c>
      <c r="F643" s="1">
        <v>0</v>
      </c>
      <c r="G643" s="2">
        <f t="shared" si="14"/>
        <v>135746.09783999927</v>
      </c>
      <c r="H643" s="2">
        <f t="shared" si="15"/>
        <v>0.25999999944178853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34496.089999999851</v>
      </c>
      <c r="D644" s="1">
        <f>'PR-RAS'!E650</f>
        <v>0</v>
      </c>
      <c r="E644" s="1">
        <v>0</v>
      </c>
      <c r="F644" s="1">
        <v>0</v>
      </c>
      <c r="G644" s="2">
        <f t="shared" si="14"/>
        <v>22180.985869999906</v>
      </c>
      <c r="H644" s="2">
        <f t="shared" si="15"/>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357949.84</v>
      </c>
      <c r="D645" s="1">
        <f>'PR-RAS'!E651</f>
        <v>0</v>
      </c>
      <c r="E645" s="1">
        <v>0</v>
      </c>
      <c r="F645" s="1">
        <v>0</v>
      </c>
      <c r="G645" s="2">
        <f t="shared" si="14"/>
        <v>230519.69696000003</v>
      </c>
      <c r="H645" s="2">
        <f t="shared" si="15"/>
        <v>0.15999999997438863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224555.34</v>
      </c>
      <c r="D646" s="1">
        <f>'PR-RAS'!E653</f>
        <v>64923.040000000001</v>
      </c>
      <c r="E646" s="1">
        <v>0</v>
      </c>
      <c r="F646" s="1">
        <v>0</v>
      </c>
      <c r="G646" s="2">
        <f t="shared" si="14"/>
        <v>228588.91589999999</v>
      </c>
      <c r="H646" s="2">
        <f t="shared" si="15"/>
        <v>0.37999999999738066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493645.76</v>
      </c>
      <c r="D647" s="1">
        <f>'PR-RAS'!E654</f>
        <v>458507.04</v>
      </c>
      <c r="E647" s="1">
        <v>0</v>
      </c>
      <c r="F647" s="1">
        <v>0</v>
      </c>
      <c r="G647" s="2">
        <f t="shared" si="14"/>
        <v>911286.25663999992</v>
      </c>
      <c r="H647" s="2">
        <f t="shared" si="15"/>
        <v>0.27999999996973202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677059.41</v>
      </c>
      <c r="D648" s="1">
        <f>'PR-RAS'!E655</f>
        <v>328260.88</v>
      </c>
      <c r="E648" s="1">
        <v>0</v>
      </c>
      <c r="F648" s="1">
        <v>0</v>
      </c>
      <c r="G648" s="2">
        <f t="shared" si="14"/>
        <v>862827.01699000003</v>
      </c>
      <c r="H648" s="2">
        <f t="shared" si="15"/>
        <v>0.53000000002793968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41141.689999999944</v>
      </c>
      <c r="D649" s="1">
        <f>'PR-RAS'!E656</f>
        <v>195169.19999999995</v>
      </c>
      <c r="E649" s="1">
        <v>0</v>
      </c>
      <c r="F649" s="1">
        <v>0</v>
      </c>
      <c r="G649" s="2">
        <f t="shared" si="14"/>
        <v>279599.09831999993</v>
      </c>
      <c r="H649" s="2">
        <f t="shared" si="15"/>
        <v>0.51000000000931323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162</v>
      </c>
      <c r="D651" s="1">
        <f>'PR-RAS'!E658</f>
        <v>164</v>
      </c>
      <c r="E651" s="1">
        <v>0</v>
      </c>
      <c r="F651" s="1">
        <v>0</v>
      </c>
      <c r="G651" s="2">
        <f t="shared" si="14"/>
        <v>318.5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108</v>
      </c>
      <c r="D653" s="1">
        <f>'PR-RAS'!E660</f>
        <v>116</v>
      </c>
      <c r="E653" s="1">
        <v>0</v>
      </c>
      <c r="F653" s="1">
        <v>0</v>
      </c>
      <c r="G653" s="2">
        <f t="shared" si="14"/>
        <v>221.68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9891.4500000000007</v>
      </c>
      <c r="D717" s="1">
        <f>'PR-RAS'!E724</f>
        <v>10011.81</v>
      </c>
      <c r="E717" s="1">
        <v>0</v>
      </c>
      <c r="F717" s="1">
        <v>0</v>
      </c>
      <c r="G717" s="2">
        <f t="shared" si="14"/>
        <v>21419.190119999999</v>
      </c>
      <c r="H717" s="2">
        <f t="shared" si="15"/>
        <v>0.64000000000123691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4684.6000000000004</v>
      </c>
      <c r="D725" s="1">
        <f>'PR-RAS'!E732</f>
        <v>28750.29</v>
      </c>
      <c r="E725" s="1">
        <v>0</v>
      </c>
      <c r="F725" s="1">
        <v>0</v>
      </c>
      <c r="G725" s="2">
        <f t="shared" si="14"/>
        <v>45022.070319999999</v>
      </c>
      <c r="H725" s="2">
        <f t="shared" si="15"/>
        <v>0.69000000000050932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6621.6</v>
      </c>
      <c r="D726" s="1">
        <f>'PR-RAS'!E733</f>
        <v>10153.120000000001</v>
      </c>
      <c r="E726" s="1">
        <v>0</v>
      </c>
      <c r="F726" s="1">
        <v>0</v>
      </c>
      <c r="G726" s="2">
        <f t="shared" si="14"/>
        <v>19522.684000000001</v>
      </c>
      <c r="H726" s="2">
        <f t="shared" si="15"/>
        <v>0.52000000000043656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73673.429999999993</v>
      </c>
      <c r="D727" s="1">
        <f>'PR-RAS'!E734</f>
        <v>72772.17</v>
      </c>
      <c r="E727" s="1">
        <v>0</v>
      </c>
      <c r="F727" s="1">
        <v>0</v>
      </c>
      <c r="G727" s="2">
        <f t="shared" si="14"/>
        <v>159152.10102</v>
      </c>
      <c r="H727" s="2">
        <f t="shared" si="15"/>
        <v>0.59999999999126885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3696.77</v>
      </c>
      <c r="D729" s="1">
        <f>'PR-RAS'!E736</f>
        <v>10464.59</v>
      </c>
      <c r="E729" s="1">
        <v>0</v>
      </c>
      <c r="F729" s="1">
        <v>0</v>
      </c>
      <c r="G729" s="2">
        <f t="shared" si="14"/>
        <v>17927.691599999998</v>
      </c>
      <c r="H729" s="2">
        <f t="shared" si="15"/>
        <v>0.63999999999987267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203.26</v>
      </c>
      <c r="D731" s="1">
        <f>'PR-RAS'!E738</f>
        <v>0</v>
      </c>
      <c r="E731" s="1">
        <v>0</v>
      </c>
      <c r="F731" s="1">
        <v>0</v>
      </c>
      <c r="G731" s="2">
        <f t="shared" si="14"/>
        <v>148.37979999999999</v>
      </c>
      <c r="H731" s="2">
        <f t="shared" si="15"/>
        <v>0.25999999999999091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4592.55</v>
      </c>
      <c r="D836" s="1">
        <f>'PR-RAS'!E843</f>
        <v>6615.43</v>
      </c>
      <c r="E836" s="1">
        <v>0</v>
      </c>
      <c r="F836" s="1">
        <v>0</v>
      </c>
      <c r="G836" s="2">
        <f t="shared" si="14"/>
        <v>14882.547349999999</v>
      </c>
      <c r="H836" s="2">
        <f t="shared" si="15"/>
        <v>0.88000000000010914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60559.4</v>
      </c>
      <c r="D844" s="1">
        <f>'PR-RAS'!E851</f>
        <v>68105.84</v>
      </c>
      <c r="E844" s="1">
        <v>0</v>
      </c>
      <c r="F844" s="1">
        <v>0</v>
      </c>
      <c r="G844" s="2">
        <f t="shared" si="34"/>
        <v>165878.02043999999</v>
      </c>
      <c r="H844" s="2">
        <f t="shared" si="35"/>
        <v>0.56000000000494765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8204.61</v>
      </c>
      <c r="D848" s="1">
        <f>'PR-RAS'!E855</f>
        <v>3573.88</v>
      </c>
      <c r="E848" s="1">
        <v>0</v>
      </c>
      <c r="F848" s="1">
        <v>0</v>
      </c>
      <c r="G848" s="2">
        <f t="shared" si="34"/>
        <v>13003.45739</v>
      </c>
      <c r="H848" s="2">
        <f t="shared" si="35"/>
        <v>0.50999999999930878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399449.64</v>
      </c>
      <c r="D1582" s="6"/>
      <c r="E1582" s="6">
        <v>0</v>
      </c>
      <c r="F1582" s="6">
        <v>0</v>
      </c>
      <c r="G1582" s="7">
        <f t="shared" ref="G1582:G1686" si="70">B1582/1000*C1582</f>
        <v>399.44964000000004</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4112471.2299999995</v>
      </c>
      <c r="D1583" s="1">
        <v>0</v>
      </c>
      <c r="E1583" s="1">
        <v>0</v>
      </c>
      <c r="F1583" s="1">
        <v>0</v>
      </c>
      <c r="G1583" s="2">
        <f t="shared" si="70"/>
        <v>8224.9424599999984</v>
      </c>
      <c r="H1583" s="2">
        <f t="shared" si="71"/>
        <v>0.22999999951571226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3929704.5999999996</v>
      </c>
      <c r="D1585" s="1">
        <v>0</v>
      </c>
      <c r="E1585" s="1">
        <v>0</v>
      </c>
      <c r="F1585" s="1">
        <v>0</v>
      </c>
      <c r="G1585" s="2">
        <f t="shared" si="70"/>
        <v>15718.818399999998</v>
      </c>
      <c r="H1585" s="2">
        <f t="shared" si="71"/>
        <v>0.40000000037252903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3059996.61</v>
      </c>
      <c r="D1586" s="1">
        <v>0</v>
      </c>
      <c r="E1586" s="1">
        <v>0</v>
      </c>
      <c r="F1586" s="1">
        <v>0</v>
      </c>
      <c r="G1586" s="2">
        <f t="shared" si="70"/>
        <v>15299.983049999999</v>
      </c>
      <c r="H1586" s="2">
        <f t="shared" si="71"/>
        <v>0.39000000013038516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789671.73</v>
      </c>
      <c r="D1587" s="1">
        <v>0</v>
      </c>
      <c r="E1587" s="1">
        <v>0</v>
      </c>
      <c r="F1587" s="1">
        <v>0</v>
      </c>
      <c r="G1587" s="2">
        <f t="shared" si="70"/>
        <v>4738.0303800000002</v>
      </c>
      <c r="H1587" s="2">
        <f t="shared" si="71"/>
        <v>0.27000000001862645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1741.11</v>
      </c>
      <c r="D1588" s="1">
        <v>0</v>
      </c>
      <c r="E1588" s="1">
        <v>0</v>
      </c>
      <c r="F1588" s="1">
        <v>0</v>
      </c>
      <c r="G1588" s="2">
        <f t="shared" si="70"/>
        <v>12.18777</v>
      </c>
      <c r="H1588" s="2">
        <f t="shared" si="71"/>
        <v>0.10999999999989996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78295.149999999994</v>
      </c>
      <c r="D1591" s="1">
        <v>0</v>
      </c>
      <c r="E1591" s="1">
        <v>0</v>
      </c>
      <c r="F1591" s="1">
        <v>0</v>
      </c>
      <c r="G1591" s="2">
        <f t="shared" si="70"/>
        <v>782.95150000000001</v>
      </c>
      <c r="H1591" s="2">
        <f t="shared" si="71"/>
        <v>0.14999999999417923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15892.23</v>
      </c>
      <c r="D1594" s="1">
        <v>0</v>
      </c>
      <c r="E1594" s="1">
        <v>0</v>
      </c>
      <c r="F1594" s="1">
        <v>0</v>
      </c>
      <c r="G1594" s="2">
        <f t="shared" si="70"/>
        <v>206.59898999999999</v>
      </c>
      <c r="H1594" s="2">
        <f t="shared" si="71"/>
        <v>0.22999999999956344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166874.4</v>
      </c>
      <c r="D1601" s="1">
        <v>0</v>
      </c>
      <c r="E1601" s="1">
        <v>0</v>
      </c>
      <c r="F1601" s="1">
        <v>0</v>
      </c>
      <c r="G1601" s="2">
        <f>B1601/1000*C1601</f>
        <v>3337.4879999999998</v>
      </c>
      <c r="H1601" s="2">
        <f>ABS(C1601-ROUND(C1601,0))</f>
        <v>0.39999999999417923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4385569.3500000006</v>
      </c>
      <c r="D1602" s="1">
        <v>0</v>
      </c>
      <c r="E1602" s="1">
        <v>0</v>
      </c>
      <c r="F1602" s="1">
        <v>0</v>
      </c>
      <c r="G1602" s="2">
        <f t="shared" si="70"/>
        <v>92096.956350000022</v>
      </c>
      <c r="H1602" s="2">
        <f t="shared" si="71"/>
        <v>0.35000000055879354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4284065.57</v>
      </c>
      <c r="D1604" s="1">
        <v>0</v>
      </c>
      <c r="E1604" s="1">
        <v>0</v>
      </c>
      <c r="F1604" s="1">
        <v>0</v>
      </c>
      <c r="G1604" s="2">
        <f t="shared" si="70"/>
        <v>98533.50811000001</v>
      </c>
      <c r="H1604" s="2">
        <f t="shared" si="71"/>
        <v>0.42999999970197678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3419436.4</v>
      </c>
      <c r="D1605" s="1">
        <v>0</v>
      </c>
      <c r="E1605" s="1">
        <v>0</v>
      </c>
      <c r="F1605" s="1">
        <v>0</v>
      </c>
      <c r="G1605" s="2">
        <f t="shared" si="70"/>
        <v>82066.473599999998</v>
      </c>
      <c r="H1605" s="2">
        <f t="shared" si="71"/>
        <v>0.39999999990686774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782155.41</v>
      </c>
      <c r="D1606" s="1">
        <v>0</v>
      </c>
      <c r="E1606" s="1">
        <v>0</v>
      </c>
      <c r="F1606" s="1">
        <v>0</v>
      </c>
      <c r="G1606" s="2">
        <f t="shared" si="70"/>
        <v>19553.885250000003</v>
      </c>
      <c r="H1606" s="2">
        <f t="shared" si="71"/>
        <v>0.41000000003259629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1741.11</v>
      </c>
      <c r="D1607" s="1">
        <v>0</v>
      </c>
      <c r="E1607" s="1">
        <v>0</v>
      </c>
      <c r="F1607" s="1">
        <v>0</v>
      </c>
      <c r="G1607" s="2">
        <f t="shared" si="70"/>
        <v>45.268859999999997</v>
      </c>
      <c r="H1607" s="2">
        <f t="shared" si="71"/>
        <v>0.10999999999989996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78295.149999999994</v>
      </c>
      <c r="D1610" s="1">
        <v>0</v>
      </c>
      <c r="E1610" s="1">
        <v>0</v>
      </c>
      <c r="F1610" s="1">
        <v>0</v>
      </c>
      <c r="G1610" s="2">
        <f t="shared" si="70"/>
        <v>2270.55935</v>
      </c>
      <c r="H1610" s="2">
        <f t="shared" si="71"/>
        <v>0.14999999999417923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2437.5</v>
      </c>
      <c r="D1612" s="1">
        <v>0</v>
      </c>
      <c r="E1612" s="1">
        <v>0</v>
      </c>
      <c r="F1612" s="1">
        <v>0</v>
      </c>
      <c r="G1612" s="2">
        <f t="shared" si="70"/>
        <v>75.5625</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15645.33</v>
      </c>
      <c r="D1613" s="1">
        <v>0</v>
      </c>
      <c r="E1613" s="1">
        <v>0</v>
      </c>
      <c r="F1613" s="1">
        <v>0</v>
      </c>
      <c r="G1613" s="2">
        <f t="shared" si="70"/>
        <v>500.65055999999998</v>
      </c>
      <c r="H1613" s="2">
        <f t="shared" si="71"/>
        <v>0.32999999999992724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85858.45</v>
      </c>
      <c r="D1620" s="1">
        <v>0</v>
      </c>
      <c r="E1620" s="1">
        <v>0</v>
      </c>
      <c r="F1620" s="1">
        <v>0</v>
      </c>
      <c r="G1620" s="2">
        <f>B1620/1000*C1620</f>
        <v>3348.47955</v>
      </c>
      <c r="H1620" s="2">
        <f>ABS(C1620-ROUND(C1620,0))</f>
        <v>0.44999999999708962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126351.51999999862</v>
      </c>
      <c r="D1621" s="1">
        <v>0</v>
      </c>
      <c r="E1621" s="1">
        <v>0</v>
      </c>
      <c r="F1621" s="1">
        <v>0</v>
      </c>
      <c r="G1621" s="2">
        <f t="shared" si="70"/>
        <v>5054.0607999999447</v>
      </c>
      <c r="H1621" s="2">
        <f t="shared" si="71"/>
        <v>0.48000000137835741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126351.51999999999</v>
      </c>
      <c r="D1681" s="1">
        <v>0</v>
      </c>
      <c r="E1681" s="1">
        <v>0</v>
      </c>
      <c r="F1681" s="1">
        <v>0</v>
      </c>
      <c r="G1681" s="2">
        <f t="shared" si="70"/>
        <v>12635.152</v>
      </c>
      <c r="H1681" s="2">
        <f t="shared" si="71"/>
        <v>0.48000000001047738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17078.25</v>
      </c>
      <c r="D1683" s="1">
        <v>0</v>
      </c>
      <c r="E1683" s="1">
        <v>0</v>
      </c>
      <c r="F1683" s="1">
        <v>0</v>
      </c>
      <c r="G1683" s="2">
        <f t="shared" si="70"/>
        <v>1741.9814999999999</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246.9</v>
      </c>
      <c r="D1684" s="1">
        <v>0</v>
      </c>
      <c r="E1684" s="1">
        <v>0</v>
      </c>
      <c r="F1684" s="1">
        <v>0</v>
      </c>
      <c r="G1684" s="2">
        <f t="shared" si="70"/>
        <v>25.430699999999998</v>
      </c>
      <c r="H1684" s="2">
        <f t="shared" si="71"/>
        <v>9.9999999999994316E-2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109026.37</v>
      </c>
      <c r="D1686" s="13">
        <v>0</v>
      </c>
      <c r="E1686" s="13">
        <v>0</v>
      </c>
      <c r="F1686" s="13">
        <v>0</v>
      </c>
      <c r="G1686" s="14">
        <f t="shared" si="70"/>
        <v>11447.768849999999</v>
      </c>
      <c r="H1686" s="14">
        <f t="shared" si="71"/>
        <v>0.36999999999534339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4" zoomScale="85" zoomScaleNormal="85" workbookViewId="0">
      <selection activeCell="I44" sqref="I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7472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3662327.09</v>
      </c>
      <c r="I16" s="298">
        <f>'PR-RAS'!E6</f>
        <v>4258959.95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3692470.7899999996</v>
      </c>
      <c r="I17" s="298">
        <f>'PR-RAS'!E152</f>
        <v>4167167.5100000007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105721.25999999944</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34496.089999999851</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399449.64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126351.51999999862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126351.51999999999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81" zoomScaleNormal="100" workbookViewId="0">
      <selection activeCell="E855" sqref="E8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3662327.09</v>
      </c>
      <c r="E6" s="59">
        <f>E7+E43+E49+E82+E106+E125+E134+E140</f>
        <v>4258959.95</v>
      </c>
      <c r="F6" s="44">
        <f t="shared" ref="F6:F132" si="0">IF(D6&lt;&gt;0,IF(E6/D6&gt;=100,"&gt;&gt;100",E6/D6*100),"-")</f>
        <v>116.29108611377474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29880.32</v>
      </c>
      <c r="E49" s="59">
        <f>E50+E53+E58+E61+E64+E68+E71+E74+E77</f>
        <v>116644.53</v>
      </c>
      <c r="F49" s="44">
        <f t="shared" si="0"/>
        <v>390.37242573038043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29880.32</v>
      </c>
      <c r="E77" s="59">
        <f t="shared" si="14"/>
        <v>116644.53</v>
      </c>
      <c r="F77" s="44">
        <f t="shared" si="0"/>
        <v>390.37242573038043</v>
      </c>
    </row>
    <row r="78" spans="1:6" ht="12.75" customHeight="1" x14ac:dyDescent="0.2">
      <c r="A78" s="62">
        <v>6391</v>
      </c>
      <c r="B78" s="63" t="s">
        <v>207</v>
      </c>
      <c r="C78" s="267" t="s">
        <v>208</v>
      </c>
      <c r="D78" s="193">
        <v>29880.32</v>
      </c>
      <c r="E78" s="193">
        <v>116644.53</v>
      </c>
      <c r="F78" s="44">
        <f t="shared" si="0"/>
        <v>390.37242573038043</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9891.4500000000007</v>
      </c>
      <c r="E106" s="59">
        <f>E107+E112+E120+E124</f>
        <v>10011.81</v>
      </c>
      <c r="F106" s="44">
        <f t="shared" si="0"/>
        <v>101.21680845578756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9891.4500000000007</v>
      </c>
      <c r="E112" s="59">
        <f t="shared" si="20"/>
        <v>10011.81</v>
      </c>
      <c r="F112" s="44">
        <f t="shared" si="0"/>
        <v>101.21680845578756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9891.4500000000007</v>
      </c>
      <c r="E117" s="193">
        <v>10011.81</v>
      </c>
      <c r="F117" s="44">
        <f t="shared" si="0"/>
        <v>101.21680845578756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15440.21</v>
      </c>
      <c r="E125" s="59">
        <f t="shared" si="22"/>
        <v>34650.92</v>
      </c>
      <c r="F125" s="44">
        <f t="shared" si="0"/>
        <v>224.42000465019581</v>
      </c>
    </row>
    <row r="126" spans="1:6" ht="12.75" customHeight="1" x14ac:dyDescent="0.2">
      <c r="A126" s="62">
        <v>661</v>
      </c>
      <c r="B126" s="64" t="s">
        <v>303</v>
      </c>
      <c r="C126" s="267" t="s">
        <v>304</v>
      </c>
      <c r="D126" s="59">
        <f t="shared" ref="D126:E126" si="23">SUM(D127:D128)</f>
        <v>4214.21</v>
      </c>
      <c r="E126" s="59">
        <f t="shared" si="23"/>
        <v>5794.02</v>
      </c>
      <c r="F126" s="44">
        <f t="shared" si="0"/>
        <v>137.48769045681161</v>
      </c>
    </row>
    <row r="127" spans="1:6" ht="12.75" customHeight="1" x14ac:dyDescent="0.2">
      <c r="A127" s="62">
        <v>6614</v>
      </c>
      <c r="B127" s="64" t="s">
        <v>305</v>
      </c>
      <c r="C127" s="267" t="s">
        <v>306</v>
      </c>
      <c r="D127" s="193">
        <v>93</v>
      </c>
      <c r="E127" s="193">
        <v>362</v>
      </c>
      <c r="F127" s="44">
        <f t="shared" si="0"/>
        <v>389.24731182795699</v>
      </c>
    </row>
    <row r="128" spans="1:6" ht="12.75" customHeight="1" x14ac:dyDescent="0.2">
      <c r="A128" s="62">
        <v>6615</v>
      </c>
      <c r="B128" s="64" t="s">
        <v>307</v>
      </c>
      <c r="C128" s="267" t="s">
        <v>308</v>
      </c>
      <c r="D128" s="193">
        <v>4121.21</v>
      </c>
      <c r="E128" s="193">
        <v>5432.02</v>
      </c>
      <c r="F128" s="44">
        <f t="shared" si="0"/>
        <v>131.8064354886065</v>
      </c>
    </row>
    <row r="129" spans="1:6" ht="36" x14ac:dyDescent="0.2">
      <c r="A129" s="62">
        <v>663</v>
      </c>
      <c r="B129" s="181" t="s">
        <v>309</v>
      </c>
      <c r="C129" s="267" t="s">
        <v>310</v>
      </c>
      <c r="D129" s="59">
        <f t="shared" ref="D129:E129" si="24">SUM(D130:D133)</f>
        <v>11226</v>
      </c>
      <c r="E129" s="59">
        <f t="shared" si="24"/>
        <v>28856.9</v>
      </c>
      <c r="F129" s="44">
        <f t="shared" si="0"/>
        <v>257.05415998574739</v>
      </c>
    </row>
    <row r="130" spans="1:6" ht="12.75" customHeight="1" x14ac:dyDescent="0.2">
      <c r="A130" s="62">
        <v>6631</v>
      </c>
      <c r="B130" s="64" t="s">
        <v>311</v>
      </c>
      <c r="C130" s="267" t="s">
        <v>312</v>
      </c>
      <c r="D130" s="193">
        <v>11226</v>
      </c>
      <c r="E130" s="193">
        <v>15356.9</v>
      </c>
      <c r="F130" s="44">
        <f t="shared" si="0"/>
        <v>136.79761268483875</v>
      </c>
    </row>
    <row r="131" spans="1:6" ht="12.75" customHeight="1" x14ac:dyDescent="0.2">
      <c r="A131" s="62">
        <v>6632</v>
      </c>
      <c r="B131" s="181" t="s">
        <v>313</v>
      </c>
      <c r="C131" s="267" t="s">
        <v>314</v>
      </c>
      <c r="D131" s="193">
        <v>0</v>
      </c>
      <c r="E131" s="193">
        <v>13500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3607115.11</v>
      </c>
      <c r="E134" s="59">
        <f t="shared" si="25"/>
        <v>4097462.89</v>
      </c>
      <c r="F134" s="44">
        <f t="shared" ref="F134:F229" si="26">IF(D134&lt;&gt;0,IF(E134/D134&gt;=100,"&gt;&gt;100",E134/D134*100),"-")</f>
        <v>113.5939044096655</v>
      </c>
    </row>
    <row r="135" spans="1:6" ht="24" x14ac:dyDescent="0.2">
      <c r="A135" s="62">
        <v>671</v>
      </c>
      <c r="B135" s="181" t="s">
        <v>321</v>
      </c>
      <c r="C135" s="267" t="s">
        <v>322</v>
      </c>
      <c r="D135" s="59">
        <f t="shared" ref="D135:E135" si="27">SUM(D136:D138)</f>
        <v>3607115.11</v>
      </c>
      <c r="E135" s="59">
        <f t="shared" si="27"/>
        <v>4097462.89</v>
      </c>
      <c r="F135" s="44">
        <f t="shared" si="26"/>
        <v>113.5939044096655</v>
      </c>
    </row>
    <row r="136" spans="1:6" ht="12.75" customHeight="1" x14ac:dyDescent="0.2">
      <c r="A136" s="62">
        <v>6711</v>
      </c>
      <c r="B136" s="64" t="s">
        <v>323</v>
      </c>
      <c r="C136" s="267" t="s">
        <v>324</v>
      </c>
      <c r="D136" s="193">
        <v>3604737.61</v>
      </c>
      <c r="E136" s="193">
        <v>4081817.56</v>
      </c>
      <c r="F136" s="44">
        <f t="shared" si="26"/>
        <v>113.23480379477606</v>
      </c>
    </row>
    <row r="137" spans="1:6" ht="24" x14ac:dyDescent="0.2">
      <c r="A137" s="62">
        <v>6712</v>
      </c>
      <c r="B137" s="181" t="s">
        <v>325</v>
      </c>
      <c r="C137" s="267" t="s">
        <v>326</v>
      </c>
      <c r="D137" s="193">
        <v>2377.5</v>
      </c>
      <c r="E137" s="193">
        <v>15645.33</v>
      </c>
      <c r="F137" s="44">
        <f t="shared" si="26"/>
        <v>658.05804416403794</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189.8</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189.8</v>
      </c>
      <c r="F151" s="44" t="str">
        <f t="shared" si="26"/>
        <v>-</v>
      </c>
    </row>
    <row r="152" spans="1:6" ht="12.75" customHeight="1" x14ac:dyDescent="0.2">
      <c r="A152" s="62">
        <v>3</v>
      </c>
      <c r="B152" s="63" t="s">
        <v>355</v>
      </c>
      <c r="C152" s="267" t="s">
        <v>61</v>
      </c>
      <c r="D152" s="59">
        <f>D153+D164+D202+D221+D230+D262+D273</f>
        <v>3692470.7899999996</v>
      </c>
      <c r="E152" s="59">
        <f>E153+E164+E202+E221+E230+E262+E273</f>
        <v>4167167.5100000007</v>
      </c>
      <c r="F152" s="44">
        <f t="shared" si="26"/>
        <v>112.85580162978084</v>
      </c>
    </row>
    <row r="153" spans="1:6" ht="12.75" customHeight="1" x14ac:dyDescent="0.2">
      <c r="A153" s="62">
        <v>31</v>
      </c>
      <c r="B153" s="63" t="s">
        <v>356</v>
      </c>
      <c r="C153" s="267" t="s">
        <v>357</v>
      </c>
      <c r="D153" s="59">
        <f t="shared" ref="D153:E153" si="30">D154+D159+D160</f>
        <v>3043046.4099999997</v>
      </c>
      <c r="E153" s="59">
        <f t="shared" si="30"/>
        <v>3372791.3700000006</v>
      </c>
      <c r="F153" s="44">
        <f t="shared" si="26"/>
        <v>110.83601482108192</v>
      </c>
    </row>
    <row r="154" spans="1:6" ht="12.75" customHeight="1" x14ac:dyDescent="0.2">
      <c r="A154" s="62">
        <v>311</v>
      </c>
      <c r="B154" s="63" t="s">
        <v>358</v>
      </c>
      <c r="C154" s="267" t="s">
        <v>359</v>
      </c>
      <c r="D154" s="59">
        <f t="shared" ref="D154:E154" si="31">SUM(D155:D158)</f>
        <v>2543558.75</v>
      </c>
      <c r="E154" s="59">
        <f t="shared" si="31"/>
        <v>2795927.68</v>
      </c>
      <c r="F154" s="44">
        <f t="shared" si="26"/>
        <v>109.92188326689917</v>
      </c>
    </row>
    <row r="155" spans="1:6" ht="12.75" customHeight="1" x14ac:dyDescent="0.2">
      <c r="A155" s="62">
        <v>3111</v>
      </c>
      <c r="B155" s="63" t="s">
        <v>360</v>
      </c>
      <c r="C155" s="267" t="s">
        <v>361</v>
      </c>
      <c r="D155" s="193">
        <v>2288659.79</v>
      </c>
      <c r="E155" s="193">
        <v>2575403.63</v>
      </c>
      <c r="F155" s="44">
        <f t="shared" si="26"/>
        <v>112.52889753439501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27390.43</v>
      </c>
      <c r="E157" s="193">
        <v>48930.080000000002</v>
      </c>
      <c r="F157" s="44">
        <f t="shared" si="26"/>
        <v>178.63932767758666</v>
      </c>
    </row>
    <row r="158" spans="1:6" ht="12.75" customHeight="1" x14ac:dyDescent="0.2">
      <c r="A158" s="62">
        <v>3114</v>
      </c>
      <c r="B158" s="64" t="s">
        <v>366</v>
      </c>
      <c r="C158" s="267" t="s">
        <v>367</v>
      </c>
      <c r="D158" s="193">
        <v>227508.53</v>
      </c>
      <c r="E158" s="193">
        <v>171593.97</v>
      </c>
      <c r="F158" s="44">
        <f t="shared" si="26"/>
        <v>75.423092927548694</v>
      </c>
    </row>
    <row r="159" spans="1:6" ht="12.75" customHeight="1" x14ac:dyDescent="0.2">
      <c r="A159" s="62">
        <v>312</v>
      </c>
      <c r="B159" s="64" t="s">
        <v>368</v>
      </c>
      <c r="C159" s="267" t="s">
        <v>369</v>
      </c>
      <c r="D159" s="193">
        <v>82435.259999999995</v>
      </c>
      <c r="E159" s="193">
        <v>115577.49</v>
      </c>
      <c r="F159" s="44">
        <f t="shared" si="26"/>
        <v>140.20394913535787</v>
      </c>
    </row>
    <row r="160" spans="1:6" ht="12.75" customHeight="1" x14ac:dyDescent="0.2">
      <c r="A160" s="62">
        <v>313</v>
      </c>
      <c r="B160" s="64" t="s">
        <v>370</v>
      </c>
      <c r="C160" s="267" t="s">
        <v>371</v>
      </c>
      <c r="D160" s="59">
        <f t="shared" ref="D160:E160" si="32">SUM(D161:D163)</f>
        <v>417052.4</v>
      </c>
      <c r="E160" s="59">
        <f t="shared" si="32"/>
        <v>461286.2</v>
      </c>
      <c r="F160" s="44">
        <f t="shared" si="26"/>
        <v>110.60629311808302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417052.4</v>
      </c>
      <c r="E162" s="193">
        <v>461286.2</v>
      </c>
      <c r="F162" s="44">
        <f t="shared" si="26"/>
        <v>110.60629311808302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575005.42000000004</v>
      </c>
      <c r="E164" s="59">
        <f>E165+E170+E178+E188+E189+E194</f>
        <v>714884.7699999999</v>
      </c>
      <c r="F164" s="44">
        <f t="shared" si="26"/>
        <v>124.32661417348028</v>
      </c>
    </row>
    <row r="165" spans="1:6" ht="12.75" customHeight="1" x14ac:dyDescent="0.2">
      <c r="A165" s="62">
        <v>321</v>
      </c>
      <c r="B165" s="63" t="s">
        <v>380</v>
      </c>
      <c r="C165" s="267" t="s">
        <v>381</v>
      </c>
      <c r="D165" s="59">
        <f t="shared" ref="D165:E165" si="33">SUM(D166:D169)</f>
        <v>89479.53</v>
      </c>
      <c r="E165" s="59">
        <f t="shared" si="33"/>
        <v>95438.719999999987</v>
      </c>
      <c r="F165" s="44">
        <f t="shared" si="26"/>
        <v>106.65983605412322</v>
      </c>
    </row>
    <row r="166" spans="1:6" ht="12.75" customHeight="1" x14ac:dyDescent="0.2">
      <c r="A166" s="62">
        <v>3211</v>
      </c>
      <c r="B166" s="63" t="s">
        <v>382</v>
      </c>
      <c r="C166" s="267" t="s">
        <v>383</v>
      </c>
      <c r="D166" s="193">
        <v>11273.72</v>
      </c>
      <c r="E166" s="193">
        <v>7933.79</v>
      </c>
      <c r="F166" s="44">
        <f t="shared" si="26"/>
        <v>70.374197691622641</v>
      </c>
    </row>
    <row r="167" spans="1:6" ht="12.75" customHeight="1" x14ac:dyDescent="0.2">
      <c r="A167" s="62">
        <v>3212</v>
      </c>
      <c r="B167" s="63" t="s">
        <v>384</v>
      </c>
      <c r="C167" s="267" t="s">
        <v>385</v>
      </c>
      <c r="D167" s="193">
        <v>73673.429999999993</v>
      </c>
      <c r="E167" s="193">
        <v>72772.17</v>
      </c>
      <c r="F167" s="44">
        <f t="shared" si="26"/>
        <v>98.776682448475668</v>
      </c>
    </row>
    <row r="168" spans="1:6" ht="12.75" customHeight="1" x14ac:dyDescent="0.2">
      <c r="A168" s="62">
        <v>3213</v>
      </c>
      <c r="B168" s="63" t="s">
        <v>386</v>
      </c>
      <c r="C168" s="267" t="s">
        <v>387</v>
      </c>
      <c r="D168" s="193">
        <v>4532.38</v>
      </c>
      <c r="E168" s="193">
        <v>14732.76</v>
      </c>
      <c r="F168" s="44">
        <f t="shared" si="26"/>
        <v>325.05571024494856</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191611.44</v>
      </c>
      <c r="E170" s="59">
        <f t="shared" si="34"/>
        <v>190561.47</v>
      </c>
      <c r="F170" s="44">
        <f t="shared" si="26"/>
        <v>99.452031674100454</v>
      </c>
    </row>
    <row r="171" spans="1:6" ht="12.75" customHeight="1" x14ac:dyDescent="0.2">
      <c r="A171" s="62">
        <v>3221</v>
      </c>
      <c r="B171" s="63" t="s">
        <v>392</v>
      </c>
      <c r="C171" s="267" t="s">
        <v>393</v>
      </c>
      <c r="D171" s="193">
        <v>30915.279999999999</v>
      </c>
      <c r="E171" s="193">
        <v>31269.37</v>
      </c>
      <c r="F171" s="44">
        <f t="shared" si="26"/>
        <v>101.14535595343143</v>
      </c>
    </row>
    <row r="172" spans="1:6" ht="12.75" customHeight="1" x14ac:dyDescent="0.2">
      <c r="A172" s="62">
        <v>3222</v>
      </c>
      <c r="B172" s="63" t="s">
        <v>394</v>
      </c>
      <c r="C172" s="267" t="s">
        <v>395</v>
      </c>
      <c r="D172" s="193">
        <v>75596.039999999994</v>
      </c>
      <c r="E172" s="193">
        <v>82058.03</v>
      </c>
      <c r="F172" s="44">
        <f t="shared" si="26"/>
        <v>108.54805357529311</v>
      </c>
    </row>
    <row r="173" spans="1:6" ht="12.75" customHeight="1" x14ac:dyDescent="0.2">
      <c r="A173" s="62">
        <v>3223</v>
      </c>
      <c r="B173" s="64" t="s">
        <v>396</v>
      </c>
      <c r="C173" s="267" t="s">
        <v>397</v>
      </c>
      <c r="D173" s="193">
        <v>72802.52</v>
      </c>
      <c r="E173" s="193">
        <v>67932.41</v>
      </c>
      <c r="F173" s="44">
        <f t="shared" si="26"/>
        <v>93.310520020460828</v>
      </c>
    </row>
    <row r="174" spans="1:6" ht="12.75" customHeight="1" x14ac:dyDescent="0.2">
      <c r="A174" s="62">
        <v>3224</v>
      </c>
      <c r="B174" s="64" t="s">
        <v>398</v>
      </c>
      <c r="C174" s="267" t="s">
        <v>399</v>
      </c>
      <c r="D174" s="193">
        <v>6266.29</v>
      </c>
      <c r="E174" s="193">
        <v>4271.24</v>
      </c>
      <c r="F174" s="44">
        <f t="shared" si="26"/>
        <v>68.162182088604268</v>
      </c>
    </row>
    <row r="175" spans="1:6" ht="12.75" customHeight="1" x14ac:dyDescent="0.2">
      <c r="A175" s="62">
        <v>3225</v>
      </c>
      <c r="B175" s="64" t="s">
        <v>400</v>
      </c>
      <c r="C175" s="267" t="s">
        <v>401</v>
      </c>
      <c r="D175" s="193">
        <v>5194.41</v>
      </c>
      <c r="E175" s="193">
        <v>4576.3900000000003</v>
      </c>
      <c r="F175" s="44">
        <f t="shared" si="26"/>
        <v>88.102209875616296</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836.9</v>
      </c>
      <c r="E177" s="193">
        <v>454.03</v>
      </c>
      <c r="F177" s="44">
        <f t="shared" si="26"/>
        <v>54.251403990918867</v>
      </c>
    </row>
    <row r="178" spans="1:6" ht="12.75" customHeight="1" x14ac:dyDescent="0.2">
      <c r="A178" s="62">
        <v>323</v>
      </c>
      <c r="B178" s="64" t="s">
        <v>406</v>
      </c>
      <c r="C178" s="267" t="s">
        <v>407</v>
      </c>
      <c r="D178" s="59">
        <f t="shared" ref="D178:E178" si="35">SUM(D179:D187)</f>
        <v>290545.3600000001</v>
      </c>
      <c r="E178" s="59">
        <f t="shared" si="35"/>
        <v>422081.87999999995</v>
      </c>
      <c r="F178" s="44">
        <f t="shared" si="26"/>
        <v>145.27228381826501</v>
      </c>
    </row>
    <row r="179" spans="1:6" ht="12.75" customHeight="1" x14ac:dyDescent="0.2">
      <c r="A179" s="62">
        <v>3231</v>
      </c>
      <c r="B179" s="64" t="s">
        <v>408</v>
      </c>
      <c r="C179" s="267" t="s">
        <v>409</v>
      </c>
      <c r="D179" s="193">
        <v>7510.24</v>
      </c>
      <c r="E179" s="193">
        <v>8371.27</v>
      </c>
      <c r="F179" s="44">
        <f t="shared" si="26"/>
        <v>111.46474679903706</v>
      </c>
    </row>
    <row r="180" spans="1:6" ht="12.75" customHeight="1" x14ac:dyDescent="0.2">
      <c r="A180" s="62">
        <v>3232</v>
      </c>
      <c r="B180" s="64" t="s">
        <v>410</v>
      </c>
      <c r="C180" s="267" t="s">
        <v>411</v>
      </c>
      <c r="D180" s="193">
        <v>22507.01</v>
      </c>
      <c r="E180" s="193">
        <v>40814.160000000003</v>
      </c>
      <c r="F180" s="44">
        <f t="shared" si="26"/>
        <v>181.33976925411241</v>
      </c>
    </row>
    <row r="181" spans="1:6" ht="12.75" customHeight="1" x14ac:dyDescent="0.2">
      <c r="A181" s="62">
        <v>3233</v>
      </c>
      <c r="B181" s="64" t="s">
        <v>412</v>
      </c>
      <c r="C181" s="267" t="s">
        <v>413</v>
      </c>
      <c r="D181" s="193">
        <v>2960.72</v>
      </c>
      <c r="E181" s="193">
        <v>3801.81</v>
      </c>
      <c r="F181" s="44">
        <f t="shared" si="26"/>
        <v>128.40829257748118</v>
      </c>
    </row>
    <row r="182" spans="1:6" ht="12.75" customHeight="1" x14ac:dyDescent="0.2">
      <c r="A182" s="62">
        <v>3234</v>
      </c>
      <c r="B182" s="64" t="s">
        <v>414</v>
      </c>
      <c r="C182" s="267" t="s">
        <v>415</v>
      </c>
      <c r="D182" s="193">
        <v>13086.94</v>
      </c>
      <c r="E182" s="193">
        <v>22431.31</v>
      </c>
      <c r="F182" s="44">
        <f t="shared" si="26"/>
        <v>171.4022529330768</v>
      </c>
    </row>
    <row r="183" spans="1:6" ht="12.75" customHeight="1" x14ac:dyDescent="0.2">
      <c r="A183" s="62">
        <v>3235</v>
      </c>
      <c r="B183" s="63" t="s">
        <v>416</v>
      </c>
      <c r="C183" s="267" t="s">
        <v>417</v>
      </c>
      <c r="D183" s="193">
        <v>229205.64</v>
      </c>
      <c r="E183" s="193">
        <v>310949.90999999997</v>
      </c>
      <c r="F183" s="44">
        <f t="shared" si="26"/>
        <v>135.66416166722598</v>
      </c>
    </row>
    <row r="184" spans="1:6" ht="12.75" customHeight="1" x14ac:dyDescent="0.2">
      <c r="A184" s="62">
        <v>3236</v>
      </c>
      <c r="B184" s="63" t="s">
        <v>418</v>
      </c>
      <c r="C184" s="267" t="s">
        <v>419</v>
      </c>
      <c r="D184" s="193">
        <v>3696.77</v>
      </c>
      <c r="E184" s="193">
        <v>10545.22</v>
      </c>
      <c r="F184" s="44">
        <f t="shared" si="26"/>
        <v>285.25496582151442</v>
      </c>
    </row>
    <row r="185" spans="1:6" ht="12.75" customHeight="1" x14ac:dyDescent="0.2">
      <c r="A185" s="62">
        <v>3237</v>
      </c>
      <c r="B185" s="63" t="s">
        <v>420</v>
      </c>
      <c r="C185" s="267" t="s">
        <v>421</v>
      </c>
      <c r="D185" s="193">
        <v>5199.51</v>
      </c>
      <c r="E185" s="193">
        <v>22180</v>
      </c>
      <c r="F185" s="44">
        <f t="shared" si="26"/>
        <v>426.57865837357747</v>
      </c>
    </row>
    <row r="186" spans="1:6" ht="12.75" customHeight="1" x14ac:dyDescent="0.2">
      <c r="A186" s="62">
        <v>3238</v>
      </c>
      <c r="B186" s="63" t="s">
        <v>422</v>
      </c>
      <c r="C186" s="267" t="s">
        <v>423</v>
      </c>
      <c r="D186" s="193">
        <v>2067.09</v>
      </c>
      <c r="E186" s="193">
        <v>1740</v>
      </c>
      <c r="F186" s="44">
        <f t="shared" si="26"/>
        <v>84.176305821226933</v>
      </c>
    </row>
    <row r="187" spans="1:6" ht="12.75" customHeight="1" x14ac:dyDescent="0.2">
      <c r="A187" s="62">
        <v>3239</v>
      </c>
      <c r="B187" s="63" t="s">
        <v>424</v>
      </c>
      <c r="C187" s="267" t="s">
        <v>425</v>
      </c>
      <c r="D187" s="193">
        <v>4311.4399999999996</v>
      </c>
      <c r="E187" s="193">
        <v>1248.2</v>
      </c>
      <c r="F187" s="44">
        <f t="shared" si="26"/>
        <v>28.950884159352796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3369.0899999999997</v>
      </c>
      <c r="E194" s="59">
        <f t="shared" si="36"/>
        <v>6802.7</v>
      </c>
      <c r="F194" s="44">
        <f t="shared" si="26"/>
        <v>201.91505718161284</v>
      </c>
    </row>
    <row r="195" spans="1:6" ht="12.75" customHeight="1" x14ac:dyDescent="0.2">
      <c r="A195" s="62">
        <v>3291</v>
      </c>
      <c r="B195" s="182" t="s">
        <v>440</v>
      </c>
      <c r="C195" s="267" t="s">
        <v>441</v>
      </c>
      <c r="D195" s="193">
        <v>0</v>
      </c>
      <c r="E195" s="193">
        <v>555.99</v>
      </c>
      <c r="F195" s="44" t="str">
        <f t="shared" si="26"/>
        <v>-</v>
      </c>
    </row>
    <row r="196" spans="1:6" ht="12.75" customHeight="1" x14ac:dyDescent="0.2">
      <c r="A196" s="62">
        <v>3292</v>
      </c>
      <c r="B196" s="63" t="s">
        <v>442</v>
      </c>
      <c r="C196" s="267" t="s">
        <v>443</v>
      </c>
      <c r="D196" s="193">
        <v>1291.2</v>
      </c>
      <c r="E196" s="193">
        <v>1548.74</v>
      </c>
      <c r="F196" s="44">
        <f t="shared" si="26"/>
        <v>119.94578686493185</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271</v>
      </c>
      <c r="E198" s="193">
        <v>25</v>
      </c>
      <c r="F198" s="44">
        <f t="shared" si="26"/>
        <v>9.2250922509225095</v>
      </c>
    </row>
    <row r="199" spans="1:6" ht="12.75" customHeight="1" x14ac:dyDescent="0.2">
      <c r="A199" s="62">
        <v>3295</v>
      </c>
      <c r="B199" s="63" t="s">
        <v>448</v>
      </c>
      <c r="C199" s="267" t="s">
        <v>449</v>
      </c>
      <c r="D199" s="193">
        <v>834.5</v>
      </c>
      <c r="E199" s="193">
        <v>3462.94</v>
      </c>
      <c r="F199" s="44">
        <f t="shared" si="26"/>
        <v>414.9718394248053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972.39</v>
      </c>
      <c r="E201" s="193">
        <v>1210.03</v>
      </c>
      <c r="F201" s="44">
        <f t="shared" si="26"/>
        <v>124.43875399788152</v>
      </c>
    </row>
    <row r="202" spans="1:6" ht="12.75" customHeight="1" x14ac:dyDescent="0.2">
      <c r="A202" s="62">
        <v>34</v>
      </c>
      <c r="B202" s="182" t="s">
        <v>454</v>
      </c>
      <c r="C202" s="267" t="s">
        <v>455</v>
      </c>
      <c r="D202" s="59">
        <f t="shared" ref="D202:E202" si="37">D203+D208+D216</f>
        <v>1062.3999999999999</v>
      </c>
      <c r="E202" s="59">
        <f t="shared" si="37"/>
        <v>1196.22</v>
      </c>
      <c r="F202" s="44">
        <f t="shared" si="26"/>
        <v>112.59600903614459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1062.3999999999999</v>
      </c>
      <c r="E216" s="59">
        <f t="shared" si="40"/>
        <v>1196.22</v>
      </c>
      <c r="F216" s="44">
        <f t="shared" si="26"/>
        <v>112.59600903614459</v>
      </c>
    </row>
    <row r="217" spans="1:6" ht="12.75" customHeight="1" x14ac:dyDescent="0.2">
      <c r="A217" s="62">
        <v>3431</v>
      </c>
      <c r="B217" s="181" t="s">
        <v>484</v>
      </c>
      <c r="C217" s="267" t="s">
        <v>485</v>
      </c>
      <c r="D217" s="193">
        <v>1039.8699999999999</v>
      </c>
      <c r="E217" s="193">
        <v>1196.22</v>
      </c>
      <c r="F217" s="44">
        <f t="shared" si="26"/>
        <v>115.03553328781484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22.53</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73356.56</v>
      </c>
      <c r="E262" s="59">
        <f t="shared" si="55"/>
        <v>78295.149999999994</v>
      </c>
      <c r="F262" s="44">
        <f t="shared" ref="F262:F268" si="56">IF(D262&lt;&gt;0,IF(E262/D262&gt;=100,"&gt;&gt;100",E262/D262*100),"-")</f>
        <v>106.73230860334782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73356.56</v>
      </c>
      <c r="E269" s="59">
        <f t="shared" si="58"/>
        <v>78295.149999999994</v>
      </c>
      <c r="F269" s="44">
        <f t="shared" ref="F269:F272" si="59">IF(D269&lt;&gt;0,IF(E269/D269&gt;=100,"&gt;&gt;100",E269/D269*100),"-")</f>
        <v>106.73230860334782</v>
      </c>
    </row>
    <row r="270" spans="1:6" ht="12.75" customHeight="1" x14ac:dyDescent="0.2">
      <c r="A270" s="62">
        <v>3721</v>
      </c>
      <c r="B270" s="64" t="s">
        <v>581</v>
      </c>
      <c r="C270" s="267" t="s">
        <v>582</v>
      </c>
      <c r="D270" s="193">
        <v>4592.55</v>
      </c>
      <c r="E270" s="193">
        <v>6615.43</v>
      </c>
      <c r="F270" s="44">
        <f t="shared" si="59"/>
        <v>144.04698914546387</v>
      </c>
    </row>
    <row r="271" spans="1:6" ht="12.75" customHeight="1" x14ac:dyDescent="0.2">
      <c r="A271" s="62">
        <v>3722</v>
      </c>
      <c r="B271" s="64" t="s">
        <v>583</v>
      </c>
      <c r="C271" s="267" t="s">
        <v>584</v>
      </c>
      <c r="D271" s="193">
        <v>68764.009999999995</v>
      </c>
      <c r="E271" s="193">
        <v>71679.72</v>
      </c>
      <c r="F271" s="44">
        <f t="shared" si="59"/>
        <v>104.24016865799422</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3692470.7899999996</v>
      </c>
      <c r="E299" s="59">
        <f>E152-E297+E298</f>
        <v>4167167.5100000007</v>
      </c>
      <c r="F299" s="44">
        <f t="shared" si="68"/>
        <v>112.85580162978084</v>
      </c>
    </row>
    <row r="300" spans="1:6" ht="12.75" customHeight="1" x14ac:dyDescent="0.2">
      <c r="A300" s="62" t="s">
        <v>630</v>
      </c>
      <c r="B300" s="63" t="s">
        <v>641</v>
      </c>
      <c r="C300" s="267" t="s">
        <v>642</v>
      </c>
      <c r="D300" s="59">
        <f>IF(D6&gt;=D299,D6-D299,0)</f>
        <v>0</v>
      </c>
      <c r="E300" s="59">
        <f>IF(E6&gt;=E299,E6-E299,0)</f>
        <v>91792.439999999478</v>
      </c>
      <c r="F300" s="44" t="str">
        <f t="shared" si="68"/>
        <v>-</v>
      </c>
    </row>
    <row r="301" spans="1:6" ht="12.75" customHeight="1" x14ac:dyDescent="0.2">
      <c r="A301" s="62" t="s">
        <v>630</v>
      </c>
      <c r="B301" s="63" t="s">
        <v>643</v>
      </c>
      <c r="C301" s="267" t="s">
        <v>644</v>
      </c>
      <c r="D301" s="59">
        <f>IF(D299&gt;=D6,D299-D6,0)</f>
        <v>30143.699999999721</v>
      </c>
      <c r="E301" s="59">
        <f>IF(E299&gt;=E6,E299-E6,0)</f>
        <v>0</v>
      </c>
      <c r="F301" s="44">
        <f t="shared" si="68"/>
        <v>0</v>
      </c>
    </row>
    <row r="302" spans="1:6" ht="12.75" customHeight="1" x14ac:dyDescent="0.2">
      <c r="A302" s="62">
        <v>92211</v>
      </c>
      <c r="B302" s="63" t="s">
        <v>645</v>
      </c>
      <c r="C302" s="267" t="s">
        <v>646</v>
      </c>
      <c r="D302" s="193">
        <v>0</v>
      </c>
      <c r="E302" s="193">
        <v>44026.36</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90685.34</v>
      </c>
      <c r="E304" s="193">
        <v>98542.87</v>
      </c>
      <c r="F304" s="44">
        <f t="shared" si="68"/>
        <v>108.66460885519093</v>
      </c>
    </row>
    <row r="305" spans="1:6" ht="12" x14ac:dyDescent="0.2">
      <c r="A305" s="62">
        <v>9661</v>
      </c>
      <c r="B305" s="228" t="s">
        <v>651</v>
      </c>
      <c r="C305" s="267" t="s">
        <v>652</v>
      </c>
      <c r="D305" s="193">
        <v>87880.7</v>
      </c>
      <c r="E305" s="193">
        <v>96770.79</v>
      </c>
      <c r="F305" s="44">
        <f t="shared" si="68"/>
        <v>110.11608919819709</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4352.3900000000003</v>
      </c>
      <c r="E360" s="59">
        <f t="shared" si="86"/>
        <v>30097.54</v>
      </c>
      <c r="F360" s="44">
        <f t="shared" si="72"/>
        <v>691.51753404451347</v>
      </c>
    </row>
    <row r="361" spans="1:6" ht="12.75" customHeight="1" x14ac:dyDescent="0.2">
      <c r="A361" s="62">
        <v>41</v>
      </c>
      <c r="B361" s="63" t="s">
        <v>762</v>
      </c>
      <c r="C361" s="267" t="s">
        <v>763</v>
      </c>
      <c r="D361" s="59">
        <f t="shared" ref="D361:E361" si="87">D362+D366</f>
        <v>0</v>
      </c>
      <c r="E361" s="59">
        <f t="shared" si="87"/>
        <v>6483.75</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6483.75</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6483.75</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4352.3900000000003</v>
      </c>
      <c r="E373" s="59">
        <f t="shared" si="90"/>
        <v>23613.79</v>
      </c>
      <c r="F373" s="44">
        <f t="shared" si="72"/>
        <v>542.54765772368739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4352.3900000000003</v>
      </c>
      <c r="E379" s="59">
        <f t="shared" si="92"/>
        <v>10113.790000000001</v>
      </c>
      <c r="F379" s="44">
        <f t="shared" si="72"/>
        <v>232.37324780178247</v>
      </c>
    </row>
    <row r="380" spans="1:6" ht="12.75" customHeight="1" x14ac:dyDescent="0.2">
      <c r="A380" s="62">
        <v>4221</v>
      </c>
      <c r="B380" s="63" t="s">
        <v>696</v>
      </c>
      <c r="C380" s="267" t="s">
        <v>788</v>
      </c>
      <c r="D380" s="193">
        <v>1724.99</v>
      </c>
      <c r="E380" s="193">
        <v>0</v>
      </c>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2627.4</v>
      </c>
      <c r="E386" s="193">
        <v>10113.790000000001</v>
      </c>
      <c r="F386" s="44">
        <f t="shared" si="72"/>
        <v>384.93529725203626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13500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v>13500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4352.3900000000003</v>
      </c>
      <c r="E418" s="59">
        <f t="shared" si="102"/>
        <v>30097.54</v>
      </c>
      <c r="F418" s="44">
        <f t="shared" si="72"/>
        <v>691.51753404451347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3662327.09</v>
      </c>
      <c r="E422" s="59">
        <f>E6+E308</f>
        <v>4258959.95</v>
      </c>
      <c r="F422" s="44">
        <f t="shared" si="72"/>
        <v>116.29108611377474</v>
      </c>
    </row>
    <row r="423" spans="1:6" ht="12.75" customHeight="1" x14ac:dyDescent="0.2">
      <c r="A423" s="62" t="s">
        <v>630</v>
      </c>
      <c r="B423" s="63" t="s">
        <v>853</v>
      </c>
      <c r="C423" s="267" t="s">
        <v>854</v>
      </c>
      <c r="D423" s="59">
        <f t="shared" ref="D423:E423" si="103">D299+D360</f>
        <v>3696823.1799999997</v>
      </c>
      <c r="E423" s="59">
        <f t="shared" si="103"/>
        <v>4197265.0500000007</v>
      </c>
      <c r="F423" s="44">
        <f t="shared" si="72"/>
        <v>113.53707888187394</v>
      </c>
    </row>
    <row r="424" spans="1:6" ht="12.75" customHeight="1" x14ac:dyDescent="0.2">
      <c r="A424" s="62" t="s">
        <v>630</v>
      </c>
      <c r="B424" s="63" t="s">
        <v>855</v>
      </c>
      <c r="C424" s="267" t="s">
        <v>856</v>
      </c>
      <c r="D424" s="59">
        <f t="shared" ref="D424:E424" si="104">IF(D422&gt;=D423,D422-D423,0)</f>
        <v>0</v>
      </c>
      <c r="E424" s="59">
        <f t="shared" si="104"/>
        <v>61694.899999999441</v>
      </c>
      <c r="F424" s="44" t="str">
        <f t="shared" si="72"/>
        <v>-</v>
      </c>
    </row>
    <row r="425" spans="1:6" ht="12.75" customHeight="1" x14ac:dyDescent="0.2">
      <c r="A425" s="62" t="s">
        <v>630</v>
      </c>
      <c r="B425" s="63" t="s">
        <v>857</v>
      </c>
      <c r="C425" s="267" t="s">
        <v>858</v>
      </c>
      <c r="D425" s="59">
        <f t="shared" ref="D425:E425" si="105">IF(D423&gt;=D422,D423-D422,0)</f>
        <v>34496.089999999851</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44026.36</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90685.34</v>
      </c>
      <c r="E428" s="80">
        <f t="shared" si="108"/>
        <v>98542.87</v>
      </c>
      <c r="F428" s="60">
        <f t="shared" si="72"/>
        <v>108.66460885519093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3662327.09</v>
      </c>
      <c r="E643" s="59">
        <f>E422+E430</f>
        <v>4258959.95</v>
      </c>
      <c r="F643" s="44">
        <f t="shared" si="109"/>
        <v>116.29108611377474</v>
      </c>
    </row>
    <row r="644" spans="1:6" ht="12.75" customHeight="1" x14ac:dyDescent="0.2">
      <c r="A644" s="62" t="s">
        <v>630</v>
      </c>
      <c r="B644" s="63" t="s">
        <v>1286</v>
      </c>
      <c r="C644" s="267" t="s">
        <v>1287</v>
      </c>
      <c r="D644" s="59">
        <f>D423+D535</f>
        <v>3696823.1799999997</v>
      </c>
      <c r="E644" s="59">
        <f>E423+E535</f>
        <v>4197265.0500000007</v>
      </c>
      <c r="F644" s="44">
        <f t="shared" si="109"/>
        <v>113.53707888187394</v>
      </c>
    </row>
    <row r="645" spans="1:6" ht="12.75" customHeight="1" x14ac:dyDescent="0.2">
      <c r="A645" s="62" t="s">
        <v>630</v>
      </c>
      <c r="B645" s="63" t="s">
        <v>1288</v>
      </c>
      <c r="C645" s="267" t="s">
        <v>1289</v>
      </c>
      <c r="D645" s="59">
        <f t="shared" ref="D645:E645" si="163">IF(D643&gt;=D644,D643-D644,0)</f>
        <v>0</v>
      </c>
      <c r="E645" s="59">
        <f t="shared" si="163"/>
        <v>61694.899999999441</v>
      </c>
      <c r="F645" s="44" t="str">
        <f t="shared" si="109"/>
        <v>-</v>
      </c>
    </row>
    <row r="646" spans="1:6" ht="12.75" customHeight="1" x14ac:dyDescent="0.2">
      <c r="A646" s="62" t="s">
        <v>630</v>
      </c>
      <c r="B646" s="63" t="s">
        <v>1290</v>
      </c>
      <c r="C646" s="267" t="s">
        <v>1291</v>
      </c>
      <c r="D646" s="59">
        <f t="shared" ref="D646:E646" si="164">IF(D644&gt;=D643,D644-D643,0)</f>
        <v>34496.089999999851</v>
      </c>
      <c r="E646" s="59">
        <f t="shared" si="164"/>
        <v>0</v>
      </c>
      <c r="F646" s="44">
        <f t="shared" si="109"/>
        <v>0</v>
      </c>
    </row>
    <row r="647" spans="1:6" ht="24" x14ac:dyDescent="0.2">
      <c r="A647" s="271" t="s">
        <v>1292</v>
      </c>
      <c r="B647" s="63" t="s">
        <v>1293</v>
      </c>
      <c r="C647" s="272" t="s">
        <v>1292</v>
      </c>
      <c r="D647" s="59">
        <f>IF(D426-D427+D641-D642&gt;=0,D426-D427+D641-D642,0)</f>
        <v>0</v>
      </c>
      <c r="E647" s="59">
        <f>IF(E426-E427+E641-E642&gt;=0,E426-E427+E641-E642,0)</f>
        <v>44026.36</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105721.25999999944</v>
      </c>
      <c r="F649" s="44" t="str">
        <f t="shared" si="109"/>
        <v>-</v>
      </c>
    </row>
    <row r="650" spans="1:6" ht="24" x14ac:dyDescent="0.2">
      <c r="A650" s="62" t="s">
        <v>630</v>
      </c>
      <c r="B650" s="63" t="s">
        <v>1298</v>
      </c>
      <c r="C650" s="267" t="s">
        <v>1299</v>
      </c>
      <c r="D650" s="59">
        <f t="shared" ref="D650:E650" si="166">IF(D646+D648-D645-D647&gt;=0,D646+D648-D645-D647,0)</f>
        <v>34496.089999999851</v>
      </c>
      <c r="E650" s="59">
        <f t="shared" si="166"/>
        <v>0</v>
      </c>
      <c r="F650" s="44">
        <f t="shared" si="109"/>
        <v>0</v>
      </c>
    </row>
    <row r="651" spans="1:6" ht="24" x14ac:dyDescent="0.2">
      <c r="A651" s="269" t="s">
        <v>1300</v>
      </c>
      <c r="B651" s="183" t="s">
        <v>1301</v>
      </c>
      <c r="C651" s="270" t="s">
        <v>1300</v>
      </c>
      <c r="D651" s="195">
        <v>357949.84</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224555.34</v>
      </c>
      <c r="E653" s="193">
        <v>64923.040000000001</v>
      </c>
      <c r="F653" s="44">
        <f t="shared" ref="F653:F740" si="167">IF(D653&lt;&gt;0,IF(E653/D653&gt;=100,"&gt;&gt;100",E653/D653*100),"-")</f>
        <v>28.91182191436641</v>
      </c>
    </row>
    <row r="654" spans="1:6" ht="12.75" customHeight="1" x14ac:dyDescent="0.2">
      <c r="A654" s="62" t="s">
        <v>1305</v>
      </c>
      <c r="B654" s="63" t="s">
        <v>1306</v>
      </c>
      <c r="C654" s="267" t="s">
        <v>1305</v>
      </c>
      <c r="D654" s="193">
        <v>493645.76</v>
      </c>
      <c r="E654" s="193">
        <v>458507.04</v>
      </c>
      <c r="F654" s="44">
        <f t="shared" si="167"/>
        <v>92.881794426837573</v>
      </c>
    </row>
    <row r="655" spans="1:6" ht="12.75" customHeight="1" x14ac:dyDescent="0.2">
      <c r="A655" s="62" t="s">
        <v>1307</v>
      </c>
      <c r="B655" s="63" t="s">
        <v>1308</v>
      </c>
      <c r="C655" s="267" t="s">
        <v>1307</v>
      </c>
      <c r="D655" s="193">
        <v>677059.41</v>
      </c>
      <c r="E655" s="193">
        <v>328260.88</v>
      </c>
      <c r="F655" s="44">
        <f t="shared" si="167"/>
        <v>48.483319949721988</v>
      </c>
    </row>
    <row r="656" spans="1:6" ht="24" x14ac:dyDescent="0.2">
      <c r="A656" s="62">
        <v>11</v>
      </c>
      <c r="B656" s="63" t="s">
        <v>1309</v>
      </c>
      <c r="C656" s="267" t="s">
        <v>1310</v>
      </c>
      <c r="D656" s="59">
        <f t="shared" ref="D656:E656" si="168">+D653+D654-D655</f>
        <v>41141.689999999944</v>
      </c>
      <c r="E656" s="59">
        <f t="shared" si="168"/>
        <v>195169.19999999995</v>
      </c>
      <c r="F656" s="44">
        <f t="shared" si="167"/>
        <v>474.38304065778584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162</v>
      </c>
      <c r="E658" s="273">
        <v>164</v>
      </c>
      <c r="F658" s="44">
        <f t="shared" si="167"/>
        <v>101.23456790123457</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108</v>
      </c>
      <c r="E660" s="273">
        <v>116</v>
      </c>
      <c r="F660" s="44">
        <f t="shared" si="167"/>
        <v>107.40740740740742</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9891.4500000000007</v>
      </c>
      <c r="E724" s="191">
        <v>10011.81</v>
      </c>
      <c r="F724" s="70">
        <f t="shared" si="167"/>
        <v>101.21680845578756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4684.6000000000004</v>
      </c>
      <c r="E732" s="191">
        <v>28750.29</v>
      </c>
      <c r="F732" s="70">
        <f t="shared" si="167"/>
        <v>613.71920761644537</v>
      </c>
    </row>
    <row r="733" spans="1:6" ht="12.75" customHeight="1" x14ac:dyDescent="0.2">
      <c r="A733" s="69">
        <v>31215</v>
      </c>
      <c r="B733" s="64" t="s">
        <v>1444</v>
      </c>
      <c r="C733" s="301" t="s">
        <v>1445</v>
      </c>
      <c r="D733" s="191">
        <v>6621.6</v>
      </c>
      <c r="E733" s="191">
        <v>10153.120000000001</v>
      </c>
      <c r="F733" s="70">
        <f t="shared" si="167"/>
        <v>153.33333333333334</v>
      </c>
    </row>
    <row r="734" spans="1:6" ht="12.75" customHeight="1" x14ac:dyDescent="0.2">
      <c r="A734" s="69">
        <v>32121</v>
      </c>
      <c r="B734" s="64" t="s">
        <v>1446</v>
      </c>
      <c r="C734" s="301" t="s">
        <v>1447</v>
      </c>
      <c r="D734" s="191">
        <v>73673.429999999993</v>
      </c>
      <c r="E734" s="191">
        <v>72772.17</v>
      </c>
      <c r="F734" s="70">
        <f t="shared" si="167"/>
        <v>98.776682448475668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3696.77</v>
      </c>
      <c r="E736" s="193">
        <v>10464.59</v>
      </c>
      <c r="F736" s="44">
        <f t="shared" si="167"/>
        <v>283.07387259688863</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203.26</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4592.55</v>
      </c>
      <c r="E843" s="193">
        <v>6615.43</v>
      </c>
      <c r="F843" s="44">
        <f t="shared" si="169"/>
        <v>144.04698914546387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60559.4</v>
      </c>
      <c r="E851" s="193">
        <v>68105.84</v>
      </c>
      <c r="F851" s="44">
        <f t="shared" si="169"/>
        <v>112.46121989319575</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8204.61</v>
      </c>
      <c r="E855" s="193">
        <v>3573.88</v>
      </c>
      <c r="F855" s="44">
        <f t="shared" si="169"/>
        <v>43.559413549211968</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399449.64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4112471.2299999995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3929704.5999999996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3059996.61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789671.73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1741.11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78295.149999999994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15892.23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166874.4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4385569.3500000006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4284065.57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3419436.4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782155.41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1741.11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78295.149999999994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2437.5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15645.33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85858.45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126351.51999999862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126351.51999999999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17078.25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246.9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109026.37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7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7472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Zrilić</cp:lastModifiedBy>
  <cp:lastPrinted>2025-10-08T10:47:40Z</cp:lastPrinted>
  <dcterms:created xsi:type="dcterms:W3CDTF">2022-04-01T05:14:30Z</dcterms:created>
  <dcterms:modified xsi:type="dcterms:W3CDTF">2025-10-08T10:50:09Z</dcterms:modified>
</cp:coreProperties>
</file>